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Domestic1">Sheet1!$CD$16:$CE$80</definedName>
  </definedNames>
  <calcPr calcId="125725"/>
</workbook>
</file>

<file path=xl/calcChain.xml><?xml version="1.0" encoding="utf-8"?>
<calcChain xmlns="http://schemas.openxmlformats.org/spreadsheetml/2006/main">
  <c r="BQ268" i="1"/>
  <c r="BQ267"/>
  <c r="BQ266"/>
  <c r="BQ265"/>
  <c r="BQ263"/>
  <c r="BQ262"/>
  <c r="BQ261"/>
  <c r="BQ260"/>
  <c r="BQ259"/>
  <c r="BQ258"/>
  <c r="BQ257"/>
  <c r="BQ256"/>
  <c r="BQ255"/>
  <c r="BQ254"/>
  <c r="BQ253"/>
  <c r="BQ252"/>
  <c r="BQ251"/>
  <c r="BQ250"/>
  <c r="BQ249"/>
  <c r="BQ248"/>
  <c r="BQ247"/>
  <c r="BQ246"/>
  <c r="BQ245"/>
  <c r="BQ244"/>
  <c r="BQ243"/>
  <c r="BQ242"/>
  <c r="BQ241"/>
  <c r="BQ240"/>
  <c r="BQ239"/>
  <c r="BQ238"/>
  <c r="BQ237"/>
  <c r="BQ236"/>
  <c r="BQ235"/>
  <c r="BQ234"/>
  <c r="BQ233"/>
  <c r="BQ231"/>
  <c r="BQ230"/>
  <c r="BQ229"/>
  <c r="BQ228"/>
  <c r="BQ227"/>
  <c r="BQ226"/>
  <c r="BQ225"/>
  <c r="BQ224"/>
  <c r="BQ223"/>
  <c r="BQ222"/>
  <c r="BQ221"/>
  <c r="BQ220"/>
  <c r="BQ219"/>
  <c r="BQ218"/>
  <c r="BQ217"/>
  <c r="BQ216"/>
  <c r="BQ215"/>
  <c r="BQ214"/>
  <c r="BQ213"/>
  <c r="BQ212"/>
  <c r="BQ211"/>
  <c r="BQ210"/>
  <c r="BQ209"/>
  <c r="BQ208"/>
  <c r="BQ207"/>
  <c r="BQ206"/>
  <c r="BQ205"/>
  <c r="BQ204"/>
  <c r="BQ203"/>
  <c r="BQ202"/>
  <c r="BQ201"/>
  <c r="BQ200"/>
  <c r="BQ199"/>
  <c r="BQ198"/>
  <c r="BQ197"/>
  <c r="BQ196"/>
  <c r="BQ195"/>
  <c r="BQ194"/>
  <c r="BQ193"/>
  <c r="BQ192"/>
  <c r="BQ191"/>
  <c r="BQ190"/>
  <c r="BQ189"/>
  <c r="BQ188"/>
  <c r="BQ187"/>
  <c r="BQ186"/>
  <c r="BQ185"/>
  <c r="BQ184"/>
  <c r="BQ183"/>
  <c r="BQ182"/>
  <c r="BQ181"/>
  <c r="BQ180"/>
  <c r="BQ179"/>
  <c r="BQ178"/>
  <c r="BQ177"/>
  <c r="BQ176"/>
  <c r="BQ175"/>
  <c r="BQ174"/>
  <c r="BQ173"/>
  <c r="BQ172"/>
  <c r="BQ171"/>
  <c r="BQ170"/>
  <c r="BQ169"/>
  <c r="BQ168"/>
  <c r="BQ167"/>
  <c r="BQ166"/>
  <c r="BQ165"/>
  <c r="BQ164"/>
  <c r="BQ163"/>
  <c r="BQ162"/>
  <c r="BQ161"/>
  <c r="BQ160"/>
  <c r="BQ159"/>
  <c r="BQ158"/>
  <c r="BQ157"/>
  <c r="BQ156"/>
  <c r="BQ155"/>
  <c r="BQ154"/>
  <c r="BQ153"/>
  <c r="BQ152"/>
  <c r="BQ151"/>
  <c r="BQ150"/>
  <c r="BQ149"/>
  <c r="BQ148"/>
  <c r="BQ147"/>
  <c r="BQ146"/>
  <c r="BQ145"/>
  <c r="BQ144"/>
  <c r="BQ143"/>
  <c r="BQ142"/>
  <c r="BQ141"/>
  <c r="BQ140"/>
  <c r="BQ139"/>
  <c r="BQ138"/>
  <c r="BQ137"/>
  <c r="BQ136"/>
  <c r="BQ135"/>
  <c r="BQ134"/>
  <c r="BQ133"/>
  <c r="BQ132"/>
  <c r="BQ131"/>
  <c r="BQ130"/>
  <c r="BQ129"/>
  <c r="BQ128"/>
  <c r="BQ127"/>
  <c r="BQ126"/>
  <c r="BQ125"/>
  <c r="BQ124"/>
  <c r="BQ123"/>
  <c r="BQ122"/>
  <c r="BQ121"/>
  <c r="BQ120"/>
  <c r="BQ119"/>
  <c r="BQ118"/>
  <c r="BQ117"/>
  <c r="BQ116"/>
  <c r="BQ115"/>
  <c r="BQ114"/>
  <c r="BQ113"/>
  <c r="BQ112"/>
  <c r="BQ111"/>
  <c r="BQ110"/>
  <c r="BQ109"/>
  <c r="BQ108"/>
  <c r="BQ107"/>
  <c r="BQ106"/>
  <c r="BQ105"/>
  <c r="BQ104"/>
  <c r="BQ103"/>
  <c r="BQ102"/>
  <c r="BQ101"/>
  <c r="BQ100"/>
  <c r="BQ99"/>
  <c r="BQ98"/>
  <c r="BQ97"/>
  <c r="BQ96"/>
  <c r="BQ95"/>
  <c r="BQ94"/>
  <c r="BQ93"/>
  <c r="BQ92"/>
  <c r="BQ91"/>
  <c r="BQ90"/>
  <c r="BQ89"/>
  <c r="BQ88"/>
  <c r="BQ87"/>
  <c r="BQ86"/>
  <c r="BQ85"/>
  <c r="BQ84"/>
  <c r="BQ83"/>
  <c r="BQ82"/>
  <c r="BQ81"/>
  <c r="BQ80"/>
  <c r="BQ79"/>
  <c r="BQ78"/>
  <c r="BQ77"/>
  <c r="BQ76"/>
  <c r="BQ75"/>
  <c r="BQ74"/>
  <c r="BQ73"/>
  <c r="BQ72"/>
  <c r="BQ71"/>
  <c r="BQ70"/>
  <c r="BQ69"/>
  <c r="BQ68"/>
  <c r="BQ67"/>
  <c r="BQ66"/>
  <c r="BQ65"/>
  <c r="BQ64"/>
  <c r="BQ63"/>
  <c r="BQ62"/>
  <c r="BQ61"/>
  <c r="BQ60"/>
  <c r="BQ59"/>
  <c r="BQ58"/>
  <c r="BQ57"/>
  <c r="BQ56"/>
  <c r="BQ55"/>
  <c r="BQ54"/>
  <c r="BQ53"/>
  <c r="BQ52"/>
  <c r="BQ51"/>
  <c r="BQ50"/>
  <c r="BQ49"/>
  <c r="BQ48"/>
  <c r="BQ47"/>
  <c r="BQ46"/>
  <c r="BQ45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8"/>
  <c r="BQ7"/>
  <c r="BQ6"/>
  <c r="BQ5"/>
  <c r="BQ4"/>
</calcChain>
</file>

<file path=xl/sharedStrings.xml><?xml version="1.0" encoding="utf-8"?>
<sst xmlns="http://schemas.openxmlformats.org/spreadsheetml/2006/main" count="885" uniqueCount="501">
  <si>
    <t>Women's Epee Rankings 2015-2016</t>
  </si>
  <si>
    <t>2015-16</t>
  </si>
  <si>
    <t xml:space="preserve">  </t>
  </si>
  <si>
    <t>Satelitte 2015-16</t>
  </si>
  <si>
    <t>Foreign 2015-16</t>
  </si>
  <si>
    <t>2014-15</t>
  </si>
  <si>
    <t>Foreign 2014-15</t>
  </si>
  <si>
    <t>Women's Epee at 01.07.2016</t>
  </si>
  <si>
    <t>Pl</t>
  </si>
  <si>
    <t xml:space="preserve"> Name</t>
  </si>
  <si>
    <t>Club</t>
  </si>
  <si>
    <t>BFA no.</t>
  </si>
  <si>
    <t>Total</t>
  </si>
  <si>
    <t>Essex</t>
  </si>
  <si>
    <t>Bristol</t>
  </si>
  <si>
    <t>Salop</t>
  </si>
  <si>
    <t>Milner-Barry</t>
  </si>
  <si>
    <t>Sussex</t>
  </si>
  <si>
    <t>Bedford</t>
  </si>
  <si>
    <t>NW Open</t>
  </si>
  <si>
    <t>Highland</t>
  </si>
  <si>
    <t>Welsh</t>
  </si>
  <si>
    <t>Cocks Moor</t>
  </si>
  <si>
    <t>Leeds</t>
  </si>
  <si>
    <t>Derry</t>
  </si>
  <si>
    <t>M8</t>
  </si>
  <si>
    <t>H&amp;Worcs</t>
  </si>
  <si>
    <t>Leon Paul</t>
  </si>
  <si>
    <t>Oxfam</t>
  </si>
  <si>
    <t>Camb(W)</t>
  </si>
  <si>
    <t>Scottish</t>
  </si>
  <si>
    <t>NI Open</t>
  </si>
  <si>
    <t>Mersey</t>
  </si>
  <si>
    <t>Lancaster</t>
  </si>
  <si>
    <t>Edinburgh</t>
  </si>
  <si>
    <t>Belfast</t>
  </si>
  <si>
    <t>Invicta</t>
  </si>
  <si>
    <t>Birm.</t>
  </si>
  <si>
    <t>Glasgow</t>
  </si>
  <si>
    <t>Cardiff</t>
  </si>
  <si>
    <t>Liverpool</t>
  </si>
  <si>
    <t>Champ</t>
  </si>
  <si>
    <t>Uhlman</t>
  </si>
  <si>
    <t>Bill Hoskyns</t>
  </si>
  <si>
    <t>Brighton</t>
  </si>
  <si>
    <t>Hants</t>
  </si>
  <si>
    <t>Wellington</t>
  </si>
  <si>
    <t>Luton</t>
  </si>
  <si>
    <t>Bexley</t>
  </si>
  <si>
    <t>Wrexham</t>
  </si>
  <si>
    <t>Cumberland</t>
  </si>
  <si>
    <t>Belgrade</t>
  </si>
  <si>
    <t>Oslo</t>
  </si>
  <si>
    <t>Copenhagen</t>
  </si>
  <si>
    <t>Stockholm</t>
  </si>
  <si>
    <t>Sofia</t>
  </si>
  <si>
    <t>Cole Cup</t>
  </si>
  <si>
    <t>Split</t>
  </si>
  <si>
    <t>Doha</t>
  </si>
  <si>
    <t>Buenos Aires</t>
  </si>
  <si>
    <t>Budapest</t>
  </si>
  <si>
    <t>London</t>
  </si>
  <si>
    <t>Elite</t>
  </si>
  <si>
    <t>Chichester</t>
  </si>
  <si>
    <t>Dream</t>
  </si>
  <si>
    <t>Worlds</t>
  </si>
  <si>
    <t>Name</t>
  </si>
  <si>
    <t>Cohen Mary</t>
  </si>
  <si>
    <t>Beauvais</t>
  </si>
  <si>
    <t>Smith Katrina</t>
  </si>
  <si>
    <t>Truro</t>
  </si>
  <si>
    <t>Matthews Abbi</t>
  </si>
  <si>
    <t>Harrogate</t>
  </si>
  <si>
    <t>Gundry Jessica</t>
  </si>
  <si>
    <t>Powell Elisabeth</t>
  </si>
  <si>
    <t>Kenilworth Sword</t>
  </si>
  <si>
    <t>Bottoms Lindsay</t>
  </si>
  <si>
    <t>U/A</t>
  </si>
  <si>
    <t>Mayle Rebecca</t>
  </si>
  <si>
    <t>Reading FC</t>
  </si>
  <si>
    <t>Rahardja Rania Herina(Sin)</t>
  </si>
  <si>
    <t>Haverstock</t>
  </si>
  <si>
    <t>Rahardja Rania Hernia(Sin)</t>
  </si>
  <si>
    <t>Henson Julie</t>
  </si>
  <si>
    <t>Norfolk FC</t>
  </si>
  <si>
    <t>Nesbitt Hannah</t>
  </si>
  <si>
    <t>McGeever Jenny (Ire)</t>
  </si>
  <si>
    <t>Pentathlon Ireland</t>
  </si>
  <si>
    <t>Lawrence Hannah</t>
  </si>
  <si>
    <t>Wingerworth</t>
  </si>
  <si>
    <t>Spence Mhairi</t>
  </si>
  <si>
    <t>Pentathlon GB</t>
  </si>
  <si>
    <t>Summers Georgina</t>
  </si>
  <si>
    <t>Greetham Sadie</t>
  </si>
  <si>
    <t xml:space="preserve">Radford Amy </t>
  </si>
  <si>
    <t>Malvern</t>
  </si>
  <si>
    <t>Wakefield Rebecca</t>
  </si>
  <si>
    <t>Hereford</t>
  </si>
  <si>
    <t>Jarrold Heather</t>
  </si>
  <si>
    <t>CADS</t>
  </si>
  <si>
    <t>Lancey Stella</t>
  </si>
  <si>
    <t>Cardiff FC</t>
  </si>
  <si>
    <t>Lawson Danielle</t>
  </si>
  <si>
    <t>RGS Worcester</t>
  </si>
  <si>
    <t>Turley Alix</t>
  </si>
  <si>
    <t>Summers Francesca</t>
  </si>
  <si>
    <t>Redhill and Reigate</t>
  </si>
  <si>
    <t>Osbaldeston Jess</t>
  </si>
  <si>
    <t>Powell Alexandra</t>
  </si>
  <si>
    <t>Summers Charlotte</t>
  </si>
  <si>
    <t>Oniye Margarette</t>
  </si>
  <si>
    <t>Steiner Christine</t>
  </si>
  <si>
    <t xml:space="preserve">Steiner Christine  </t>
  </si>
  <si>
    <t xml:space="preserve">Prentice Freya </t>
  </si>
  <si>
    <t>Aberdeen City FC</t>
  </si>
  <si>
    <t>Kim Jee Su</t>
  </si>
  <si>
    <t>BPP University</t>
  </si>
  <si>
    <t>Hull Nicola</t>
  </si>
  <si>
    <t>Dream Fencing</t>
  </si>
  <si>
    <t>Prise Eilidh</t>
  </si>
  <si>
    <t>Hughes Samantha</t>
  </si>
  <si>
    <t>Levin Charlotte(Swe)</t>
  </si>
  <si>
    <t>Saxon</t>
  </si>
  <si>
    <t>Rowlands Helen (Dack)</t>
  </si>
  <si>
    <t>Laszlo's</t>
  </si>
  <si>
    <t>Rowlands  Helen (Dack)</t>
  </si>
  <si>
    <t>Bryson Kerenza</t>
  </si>
  <si>
    <t>Plymouth FC</t>
  </si>
  <si>
    <t>Murray Samantha</t>
  </si>
  <si>
    <t>MPAGB</t>
  </si>
  <si>
    <t>Conner Rachel</t>
  </si>
  <si>
    <t>Lazlos</t>
  </si>
  <si>
    <t>McCormack Amelia</t>
  </si>
  <si>
    <t>OPS Epee Club</t>
  </si>
  <si>
    <t>Bowers Jacquelynne</t>
  </si>
  <si>
    <t>Dilettante</t>
  </si>
  <si>
    <t>Follett Charlie</t>
  </si>
  <si>
    <t>Sheffield Laura</t>
  </si>
  <si>
    <t xml:space="preserve">Hillier Verity </t>
  </si>
  <si>
    <t>Reading</t>
  </si>
  <si>
    <t>Hillier Verity</t>
  </si>
  <si>
    <t>Redding Megan</t>
  </si>
  <si>
    <t>University of Essex</t>
  </si>
  <si>
    <t>Chung Lin (TPE)</t>
  </si>
  <si>
    <t>Bradley Ellen</t>
  </si>
  <si>
    <t>Millfield</t>
  </si>
  <si>
    <t>Plant Bethan</t>
  </si>
  <si>
    <t>French Kate</t>
  </si>
  <si>
    <t>Duxon Emma</t>
  </si>
  <si>
    <t>Chillwell Blades</t>
  </si>
  <si>
    <t>Woodhouse Eliza</t>
  </si>
  <si>
    <t>Hereford FC</t>
  </si>
  <si>
    <t>Fannon Beatrice</t>
  </si>
  <si>
    <t>Russell Swords</t>
  </si>
  <si>
    <t>Howser Kate</t>
  </si>
  <si>
    <t>OPS Epee</t>
  </si>
  <si>
    <t>Johnson Lucy(Ire)</t>
  </si>
  <si>
    <t>Dublin University</t>
  </si>
  <si>
    <t>Johnson Lucy</t>
  </si>
  <si>
    <t>Harvie Eleanor</t>
  </si>
  <si>
    <t>Crawley Sword Club</t>
  </si>
  <si>
    <t>Phillipson Elsa</t>
  </si>
  <si>
    <t>Geroudet Justine(Sui)</t>
  </si>
  <si>
    <t xml:space="preserve">London FC        </t>
  </si>
  <si>
    <t>Silk Denise</t>
  </si>
  <si>
    <t>Dacorum</t>
  </si>
  <si>
    <t>Hide Victoria</t>
  </si>
  <si>
    <t>Team Newcastle</t>
  </si>
  <si>
    <t>De Boisgelin Douce</t>
  </si>
  <si>
    <t>Knightsbridge</t>
  </si>
  <si>
    <t>Lawrence Corinna</t>
  </si>
  <si>
    <t>LTFC</t>
  </si>
  <si>
    <t>Pillage Kelcey</t>
  </si>
  <si>
    <t>Plymouth</t>
  </si>
  <si>
    <t>Snellin Holly</t>
  </si>
  <si>
    <t>Gravesham</t>
  </si>
  <si>
    <t>Kettle Gabriela</t>
  </si>
  <si>
    <t>Team Melia</t>
  </si>
  <si>
    <t>Mills Emily</t>
  </si>
  <si>
    <t>Barnstaple FC</t>
  </si>
  <si>
    <t>Johnson Kerrie</t>
  </si>
  <si>
    <t>Varley Jessica</t>
  </si>
  <si>
    <t>Watkins Abigail</t>
  </si>
  <si>
    <t>Selman Ailsa</t>
  </si>
  <si>
    <t>Chilwell Blades</t>
  </si>
  <si>
    <t>Ortega Gabriella</t>
  </si>
  <si>
    <t>Henderson-Roe Maia</t>
  </si>
  <si>
    <t>Lindsay Georgina</t>
  </si>
  <si>
    <t xml:space="preserve">Room One on One </t>
  </si>
  <si>
    <t>Carter Rachel</t>
  </si>
  <si>
    <t>Wimbledon FC</t>
  </si>
  <si>
    <t>Spice Sarah</t>
  </si>
  <si>
    <t>Freemens School, London</t>
  </si>
  <si>
    <t>Hohlbein Frauke(Ger)</t>
  </si>
  <si>
    <t>Neusser SV</t>
  </si>
  <si>
    <t>-</t>
  </si>
  <si>
    <t>Steacy Sarah (Ire)</t>
  </si>
  <si>
    <t>Landahl Donna</t>
  </si>
  <si>
    <t>Heaps Jasmine</t>
  </si>
  <si>
    <t>Lancashire Sword</t>
  </si>
  <si>
    <t>Smith Elizabeth</t>
  </si>
  <si>
    <t>Aberystwyth University</t>
  </si>
  <si>
    <t>Civelek Keturah</t>
  </si>
  <si>
    <t>Durham University FC</t>
  </si>
  <si>
    <t>Fosu Yasmine (Gha)</t>
  </si>
  <si>
    <t>Harvey Abigail</t>
  </si>
  <si>
    <t>Brooks Susan Ann</t>
  </si>
  <si>
    <t>Bath Sword</t>
  </si>
  <si>
    <t>Pipes Georgia</t>
  </si>
  <si>
    <t>Harrogate Fencing Club</t>
  </si>
  <si>
    <t>Nickerson Caroline</t>
  </si>
  <si>
    <t>Saudo Sophie</t>
  </si>
  <si>
    <t>Juhasz Vera(Hun)</t>
  </si>
  <si>
    <t>Juhasz Vera</t>
  </si>
  <si>
    <t>Walsh Hannah</t>
  </si>
  <si>
    <t>Army</t>
  </si>
  <si>
    <t>Dalla Pria Alessia(Ita)</t>
  </si>
  <si>
    <t>Timmins Alison</t>
  </si>
  <si>
    <t xml:space="preserve">Wallace </t>
  </si>
  <si>
    <t xml:space="preserve">Thouless Helen </t>
  </si>
  <si>
    <t>Streatham</t>
  </si>
  <si>
    <t>Mason Mariette</t>
  </si>
  <si>
    <t>Little Katie</t>
  </si>
  <si>
    <t>Salle Lawrence</t>
  </si>
  <si>
    <t>Muir Joanna</t>
  </si>
  <si>
    <t>Edwards Alys</t>
  </si>
  <si>
    <t>Redhill &amp; Reigate</t>
  </si>
  <si>
    <t>Mion Anna-Lise (Ire)</t>
  </si>
  <si>
    <t>Pembroke FC</t>
  </si>
  <si>
    <t>Parmar Ellie</t>
  </si>
  <si>
    <t xml:space="preserve">Uff Susan </t>
  </si>
  <si>
    <t>Gloucester</t>
  </si>
  <si>
    <t>Uff Susan</t>
  </si>
  <si>
    <t>Pascoe Laura</t>
  </si>
  <si>
    <t>Lansdowne</t>
  </si>
  <si>
    <t>Dungay Katrina</t>
  </si>
  <si>
    <t>West Fife FC</t>
  </si>
  <si>
    <t>Akers Eleanor</t>
  </si>
  <si>
    <t>Glasgow West End</t>
  </si>
  <si>
    <t>Ashby Taylor</t>
  </si>
  <si>
    <t>Hide Amelia</t>
  </si>
  <si>
    <t xml:space="preserve">Team Newcastle </t>
  </si>
  <si>
    <t>Hornby Odette</t>
  </si>
  <si>
    <t>Rainero Elena(Ita)</t>
  </si>
  <si>
    <t>Mansfield</t>
  </si>
  <si>
    <t>Elys Laycy</t>
  </si>
  <si>
    <t>Pegasus Escrime</t>
  </si>
  <si>
    <t>Bowd Catherine</t>
  </si>
  <si>
    <t>Celtic Sword</t>
  </si>
  <si>
    <t>Clarke Heather</t>
  </si>
  <si>
    <t>Wickford FC</t>
  </si>
  <si>
    <t>Al-Wagga Yasmin</t>
  </si>
  <si>
    <t>Grant Karen</t>
  </si>
  <si>
    <t>Boelt-Hindsgaul Camille (Den)</t>
  </si>
  <si>
    <t>Boelt-Hindsgaul Camille(Den)</t>
  </si>
  <si>
    <t>Philbin Caitlin</t>
  </si>
  <si>
    <t>Carnoustie High School FC</t>
  </si>
  <si>
    <t>Tait Maggie</t>
  </si>
  <si>
    <t>Orkney</t>
  </si>
  <si>
    <t>Clayton Jane</t>
  </si>
  <si>
    <t>Mallard</t>
  </si>
  <si>
    <t>Jeanes Emily</t>
  </si>
  <si>
    <t>Liverpool Uni</t>
  </si>
  <si>
    <t>De Martin Sofia</t>
  </si>
  <si>
    <t>Schmoldt Inga(Ger)</t>
  </si>
  <si>
    <t>Harvey Sarah</t>
  </si>
  <si>
    <t>Rawlins Katie</t>
  </si>
  <si>
    <t>Herefordshire</t>
  </si>
  <si>
    <t>Kiy Patricia</t>
  </si>
  <si>
    <t>Grant Fiona</t>
  </si>
  <si>
    <t>Aberdeen University FC</t>
  </si>
  <si>
    <t>Sweeney Shannon</t>
  </si>
  <si>
    <t>Mary Hawden</t>
  </si>
  <si>
    <t>Walach Maria Theresia</t>
  </si>
  <si>
    <t>Leicester Uni</t>
  </si>
  <si>
    <t>Simms-Lymn Tia (Jam)</t>
  </si>
  <si>
    <t>Chang Caitlin (Jam)</t>
  </si>
  <si>
    <t>Laschetti Lorette (Ire)</t>
  </si>
  <si>
    <t>Knowles Katie</t>
  </si>
  <si>
    <t>Brown Abigail</t>
  </si>
  <si>
    <t>Northampton FC</t>
  </si>
  <si>
    <t>Nicol-Gent Sophie</t>
  </si>
  <si>
    <t>Heskett Ingrid</t>
  </si>
  <si>
    <t>Redhill &amp; Reigate FC</t>
  </si>
  <si>
    <t>Kleidon Anne</t>
  </si>
  <si>
    <t>Renhard Phoebe</t>
  </si>
  <si>
    <t xml:space="preserve">Skipton Fencing Club </t>
  </si>
  <si>
    <t>Jamieson Laura</t>
  </si>
  <si>
    <t>Braveheart Fencing Club</t>
  </si>
  <si>
    <t>Passaquay Lou-Anne(Fra)</t>
  </si>
  <si>
    <t>TUC</t>
  </si>
  <si>
    <t xml:space="preserve">          -</t>
  </si>
  <si>
    <t>Bishop Catherine</t>
  </si>
  <si>
    <t>Hind Ellie</t>
  </si>
  <si>
    <t>De Liedekerke Larissa</t>
  </si>
  <si>
    <t>Escrime Academy</t>
  </si>
  <si>
    <t>Palano Elena</t>
  </si>
  <si>
    <t>Keppler Bronagh</t>
  </si>
  <si>
    <t>Hibbert Jacqueline</t>
  </si>
  <si>
    <t>The City FC</t>
  </si>
  <si>
    <t>Atkins Hannah</t>
  </si>
  <si>
    <t>Tenterden FC</t>
  </si>
  <si>
    <t>Jeal Laura</t>
  </si>
  <si>
    <t>Morris Jenny</t>
  </si>
  <si>
    <t>Portsmouth &amp; Southsea</t>
  </si>
  <si>
    <t>Rushbrook Elizabeth</t>
  </si>
  <si>
    <t>Hills Anna</t>
  </si>
  <si>
    <t>Lancaster University</t>
  </si>
  <si>
    <t>Southern Emily</t>
  </si>
  <si>
    <t>Stockport Sword Club</t>
  </si>
  <si>
    <t>Budden Sarah</t>
  </si>
  <si>
    <t>O'Neill Eimear(Ire)</t>
  </si>
  <si>
    <t>Wren Alex</t>
  </si>
  <si>
    <t>Strathclyde University</t>
  </si>
  <si>
    <t>NG Ashley</t>
  </si>
  <si>
    <t>Kent University</t>
  </si>
  <si>
    <t>Daieff Laura (Fra)</t>
  </si>
  <si>
    <t>Oliver Caryl</t>
  </si>
  <si>
    <t>Oxford Fencing Club</t>
  </si>
  <si>
    <t>Scholtz Orsolya</t>
  </si>
  <si>
    <t>Stone Gillian</t>
  </si>
  <si>
    <t>Yate Jenny</t>
  </si>
  <si>
    <t>Casaglia Matilde(Ita)</t>
  </si>
  <si>
    <t>Salle Gadaski</t>
  </si>
  <si>
    <t>Noble Niamh</t>
  </si>
  <si>
    <t>OPS</t>
  </si>
  <si>
    <t>Davis Deborah</t>
  </si>
  <si>
    <t>Cambridgeshire</t>
  </si>
  <si>
    <t>Harris Izzy</t>
  </si>
  <si>
    <t>Knowles Rebecca</t>
  </si>
  <si>
    <t>Marlborough FC</t>
  </si>
  <si>
    <t>Lawrence Alice</t>
  </si>
  <si>
    <t>Stewart Alex</t>
  </si>
  <si>
    <t>Duxon Sophie</t>
  </si>
  <si>
    <t>Slater Charlotte</t>
  </si>
  <si>
    <t>Lisburn Gladiators</t>
  </si>
  <si>
    <t>Labro Emma (Bel)</t>
  </si>
  <si>
    <t xml:space="preserve">Flanders                        </t>
  </si>
  <si>
    <t>Kerry Suzannah</t>
  </si>
  <si>
    <t>Stowmarket</t>
  </si>
  <si>
    <t>Gotti Eugenia (Ita)</t>
  </si>
  <si>
    <t>San Giusto Scherma Trieste</t>
  </si>
  <si>
    <t>Foniciello Daisy</t>
  </si>
  <si>
    <t>Edinburgh FC</t>
  </si>
  <si>
    <t>Campofreda Olga</t>
  </si>
  <si>
    <t>UCL</t>
  </si>
  <si>
    <t>Hill Charlotte</t>
  </si>
  <si>
    <t>Birmingham Uni</t>
  </si>
  <si>
    <t>Anderson Hannah</t>
  </si>
  <si>
    <t>Stourport</t>
  </si>
  <si>
    <t>Wellock Hannah</t>
  </si>
  <si>
    <t>Skipton FC</t>
  </si>
  <si>
    <t>Lee Natasha</t>
  </si>
  <si>
    <t>Dundee Uni</t>
  </si>
  <si>
    <t>Willett Lulu</t>
  </si>
  <si>
    <t>Jeffrey Nina</t>
  </si>
  <si>
    <t>Heriot Watt Uni FC</t>
  </si>
  <si>
    <t>Heaps Hannah</t>
  </si>
  <si>
    <t>De Sainte Croix Mhairi</t>
  </si>
  <si>
    <t>Wallace FA</t>
  </si>
  <si>
    <t>Haldane Fiona</t>
  </si>
  <si>
    <t>Grosvenor</t>
  </si>
  <si>
    <t>Orme Sarah</t>
  </si>
  <si>
    <t>Turnbull Fiona</t>
  </si>
  <si>
    <t>Cambridge</t>
  </si>
  <si>
    <t>Marzejewska Jagoda</t>
  </si>
  <si>
    <t>Sallo Ossian</t>
  </si>
  <si>
    <t>Bowley Della</t>
  </si>
  <si>
    <t>Lewes FC</t>
  </si>
  <si>
    <t>Sadler Louise</t>
  </si>
  <si>
    <t>Gifford Mhairi</t>
  </si>
  <si>
    <t>Lohoar Self Josephine</t>
  </si>
  <si>
    <t>Cambridge Sword</t>
  </si>
  <si>
    <t>Donaghey Laura (Ire)</t>
  </si>
  <si>
    <t>Megaw Eve</t>
  </si>
  <si>
    <t>Lever Rachael</t>
  </si>
  <si>
    <t>Kamp Bride</t>
  </si>
  <si>
    <t>Culloden Fencing Club</t>
  </si>
  <si>
    <t>Dimitri Giovanna</t>
  </si>
  <si>
    <t>Cambridge University</t>
  </si>
  <si>
    <t>Moor Alexandra</t>
  </si>
  <si>
    <t>Southampton</t>
  </si>
  <si>
    <t>Miller Lucy</t>
  </si>
  <si>
    <t>Cheung Sarah</t>
  </si>
  <si>
    <t>Glasgow University</t>
  </si>
  <si>
    <t>Oien Jacqueline</t>
  </si>
  <si>
    <t>Maynard Johanna</t>
  </si>
  <si>
    <t>Cobham</t>
  </si>
  <si>
    <t>Brown Silvia</t>
  </si>
  <si>
    <t>Keeley Chloe</t>
  </si>
  <si>
    <t>Blessington Fencing</t>
  </si>
  <si>
    <t>100195IRL</t>
  </si>
  <si>
    <t>Robertson Havana</t>
  </si>
  <si>
    <t xml:space="preserve">Chelsea </t>
  </si>
  <si>
    <t>Robertson Emma</t>
  </si>
  <si>
    <t>WFFC</t>
  </si>
  <si>
    <t>Chan Sin Yan</t>
  </si>
  <si>
    <t>Green Olivia</t>
  </si>
  <si>
    <t>Bolton</t>
  </si>
  <si>
    <t>Perry Faye</t>
  </si>
  <si>
    <t>Shetland FC</t>
  </si>
  <si>
    <t>Young Valerie</t>
  </si>
  <si>
    <t>McGinity Marie</t>
  </si>
  <si>
    <t>FOG</t>
  </si>
  <si>
    <t>Koch Viktoria-Luise</t>
  </si>
  <si>
    <t>Kelly Nicole</t>
  </si>
  <si>
    <t>Warwick University</t>
  </si>
  <si>
    <t>McGonagle Rosie</t>
  </si>
  <si>
    <t>Foyle Fencing</t>
  </si>
  <si>
    <t>Clark Camilla</t>
  </si>
  <si>
    <t>Duxon Julia</t>
  </si>
  <si>
    <t>Martin Lily</t>
  </si>
  <si>
    <t>Four of Clubs</t>
  </si>
  <si>
    <t>Berriman Anais</t>
  </si>
  <si>
    <t>Figge Miriam</t>
  </si>
  <si>
    <t>Neave Kate</t>
  </si>
  <si>
    <t>Mullen Alisha</t>
  </si>
  <si>
    <t>100189IRL</t>
  </si>
  <si>
    <t>Barnes Rachel</t>
  </si>
  <si>
    <t>Much Wenlock</t>
  </si>
  <si>
    <t>Clarke Ruth</t>
  </si>
  <si>
    <t>Drysdale Poppy</t>
  </si>
  <si>
    <t>Scottish Saltires</t>
  </si>
  <si>
    <t>Cocker Clare</t>
  </si>
  <si>
    <t>Jones Madison</t>
  </si>
  <si>
    <t>Tethl</t>
  </si>
  <si>
    <t>Westley Rebecca</t>
  </si>
  <si>
    <t>North Tamar</t>
  </si>
  <si>
    <t>Stannard-Powell Amy</t>
  </si>
  <si>
    <t>Kamat Maya</t>
  </si>
  <si>
    <t>Lachina Veronika</t>
  </si>
  <si>
    <t>Woodrow Megan</t>
  </si>
  <si>
    <t>St. Andrews Uni</t>
  </si>
  <si>
    <t>Marshall Hannah</t>
  </si>
  <si>
    <t>McLaughlin Mhairi</t>
  </si>
  <si>
    <t>Salle Holyrood</t>
  </si>
  <si>
    <t>Andrews Emma</t>
  </si>
  <si>
    <t>Smith Lorna</t>
  </si>
  <si>
    <t>Dybeck Agnes</t>
  </si>
  <si>
    <t>Stirling Uni FC</t>
  </si>
  <si>
    <t>Bottle Sandra</t>
  </si>
  <si>
    <t>Hill Rukia</t>
  </si>
  <si>
    <t>Salle Hadalin</t>
  </si>
  <si>
    <t>Beadle Charlotte</t>
  </si>
  <si>
    <t xml:space="preserve">Chichester Sword </t>
  </si>
  <si>
    <t>Erner Sofie Nordahl</t>
  </si>
  <si>
    <t>Glasgow University FC</t>
  </si>
  <si>
    <t>Hale Caron</t>
  </si>
  <si>
    <t>Brisc</t>
  </si>
  <si>
    <t>Cox Claire</t>
  </si>
  <si>
    <t>Wagstaff Lorna</t>
  </si>
  <si>
    <t>Lewandowska Magdalena</t>
  </si>
  <si>
    <t>Stanley Zoe</t>
  </si>
  <si>
    <t>Hunterhouse</t>
  </si>
  <si>
    <t>Badham Hannah</t>
  </si>
  <si>
    <t>Liverpool University</t>
  </si>
  <si>
    <t>Montgomery Tasha</t>
  </si>
  <si>
    <t>QUB</t>
  </si>
  <si>
    <t>Jelonek Anna</t>
  </si>
  <si>
    <t>Furia Alyssa</t>
  </si>
  <si>
    <t>Salle Rollo</t>
  </si>
  <si>
    <t>Chan Po Yay YoYo</t>
  </si>
  <si>
    <t>Baier Waltraud</t>
  </si>
  <si>
    <t>Meheut Veronique</t>
  </si>
  <si>
    <t>Seacourt</t>
  </si>
  <si>
    <t>Eggington Sandra</t>
  </si>
  <si>
    <t>Nicoll Olivia</t>
  </si>
  <si>
    <t>Wrekin Sword</t>
  </si>
  <si>
    <t>Baron Janet</t>
  </si>
  <si>
    <t>Stourbridge</t>
  </si>
  <si>
    <t>Yuan Jing</t>
  </si>
  <si>
    <t>DUFC</t>
  </si>
  <si>
    <t>Clements Victoria</t>
  </si>
  <si>
    <t>Espada</t>
  </si>
  <si>
    <t>Stanley Abigail</t>
  </si>
  <si>
    <t>Bedson Amelia</t>
  </si>
  <si>
    <t>Kozyra Jillian</t>
  </si>
  <si>
    <t>Donaghey Celene (Ire)</t>
  </si>
  <si>
    <t>Donaghey Celene (Irl)</t>
  </si>
  <si>
    <t>Findlay Angela</t>
  </si>
  <si>
    <t>Sidmouth &amp; East Devon FC</t>
  </si>
  <si>
    <t>Johnson Emily</t>
  </si>
  <si>
    <t>Chainitini Vasiliki (Fra)</t>
  </si>
  <si>
    <t>Strasburg</t>
  </si>
  <si>
    <t>Rankova Nikoleta</t>
  </si>
  <si>
    <t>Nottingham University</t>
  </si>
  <si>
    <t>Speer Joanna</t>
  </si>
  <si>
    <t>Fairweather Pamela</t>
  </si>
  <si>
    <t>Ddraig Wern Gwernyfed</t>
  </si>
  <si>
    <t>Smith Naomi</t>
  </si>
  <si>
    <t>Buccaneer Blades</t>
  </si>
  <si>
    <t>Bywater Emily</t>
  </si>
  <si>
    <t>Sherborne Swords</t>
  </si>
  <si>
    <t>Crosby Alison</t>
  </si>
  <si>
    <t>Herdwick</t>
  </si>
  <si>
    <t>De Jonge Caroline</t>
  </si>
  <si>
    <t>Wirral</t>
  </si>
  <si>
    <t>Bulst Astrid (Fra)</t>
  </si>
  <si>
    <t>Lebaron Pauline (Fra)</t>
  </si>
  <si>
    <t>Jones Wednesday</t>
  </si>
  <si>
    <t>Salle Scipanors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</si>
</sst>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1" fillId="2" borderId="0" xfId="0" applyNumberFormat="1" applyFont="1" applyFill="1"/>
    <xf numFmtId="1" fontId="1" fillId="0" borderId="0" xfId="0" applyNumberFormat="1" applyFont="1"/>
    <xf numFmtId="2" fontId="1" fillId="3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2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68"/>
  <sheetViews>
    <sheetView tabSelected="1" topLeftCell="C240" workbookViewId="0">
      <selection activeCell="AQ175" sqref="AQ175"/>
    </sheetView>
  </sheetViews>
  <sheetFormatPr defaultRowHeight="12.75"/>
  <cols>
    <col min="1" max="1" width="5.140625" style="1" customWidth="1"/>
    <col min="2" max="2" width="24.42578125" style="1" customWidth="1"/>
    <col min="3" max="3" width="23.7109375" style="1" customWidth="1"/>
    <col min="4" max="5" width="9.140625" style="1"/>
    <col min="6" max="6" width="8.140625" style="1" customWidth="1"/>
    <col min="7" max="7" width="7.42578125" style="1" customWidth="1"/>
    <col min="8" max="8" width="6.5703125" style="1" customWidth="1"/>
    <col min="9" max="9" width="10.42578125" style="1" customWidth="1"/>
    <col min="10" max="10" width="7.42578125" style="1" customWidth="1"/>
    <col min="11" max="11" width="7.5703125" style="1" customWidth="1"/>
    <col min="12" max="13" width="9.140625" style="1"/>
    <col min="14" max="14" width="8.28515625" style="1" customWidth="1"/>
    <col min="15" max="15" width="10.140625" style="1" customWidth="1"/>
    <col min="16" max="16" width="6.7109375" style="1" customWidth="1"/>
    <col min="17" max="18" width="6.5703125" style="1" customWidth="1"/>
    <col min="19" max="20" width="9.140625" style="1"/>
    <col min="21" max="21" width="7.5703125" style="1" customWidth="1"/>
    <col min="22" max="22" width="8.42578125" style="1" customWidth="1"/>
    <col min="23" max="23" width="7.85546875" style="1" customWidth="1"/>
    <col min="24" max="24" width="8.28515625" style="1" customWidth="1"/>
    <col min="25" max="25" width="7.85546875" style="1" customWidth="1"/>
    <col min="26" max="26" width="8.7109375" style="1" customWidth="1"/>
    <col min="27" max="28" width="9.140625" style="1"/>
    <col min="29" max="29" width="7.7109375" style="1" customWidth="1"/>
    <col min="30" max="30" width="8.28515625" style="1" customWidth="1"/>
    <col min="31" max="31" width="8.42578125" style="1" customWidth="1"/>
    <col min="32" max="32" width="7.42578125" style="1" customWidth="1"/>
    <col min="33" max="33" width="8.140625" style="1" customWidth="1"/>
    <col min="34" max="34" width="8.7109375" style="1" customWidth="1"/>
    <col min="35" max="35" width="8.140625" style="1" customWidth="1"/>
    <col min="36" max="36" width="11.28515625" style="1" customWidth="1"/>
    <col min="37" max="37" width="7.7109375" style="1" customWidth="1"/>
    <col min="38" max="38" width="7" style="1" customWidth="1"/>
    <col min="39" max="39" width="9.140625" style="1"/>
    <col min="40" max="40" width="7.140625" style="1" customWidth="1"/>
    <col min="41" max="41" width="4" style="1" customWidth="1"/>
    <col min="42" max="42" width="7.42578125" style="1" customWidth="1"/>
    <col min="43" max="43" width="4" style="1" customWidth="1"/>
    <col min="44" max="44" width="9.140625" style="1"/>
    <col min="45" max="45" width="4" style="1" customWidth="1"/>
    <col min="46" max="46" width="10" style="1" customWidth="1"/>
    <col min="47" max="47" width="4" style="1" customWidth="1"/>
    <col min="48" max="48" width="1.28515625" style="17" customWidth="1"/>
    <col min="49" max="49" width="14.5703125" style="1" customWidth="1"/>
    <col min="50" max="50" width="7.28515625" style="1" customWidth="1"/>
    <col min="51" max="51" width="10.42578125" style="1" customWidth="1"/>
    <col min="52" max="52" width="9.140625" style="1"/>
    <col min="53" max="53" width="7.7109375" style="1" customWidth="1"/>
    <col min="54" max="54" width="8.42578125" style="1" customWidth="1"/>
    <col min="55" max="55" width="7.140625" style="1" customWidth="1"/>
    <col min="56" max="56" width="1.28515625" style="1" customWidth="1"/>
    <col min="57" max="57" width="13.7109375" style="1" customWidth="1"/>
    <col min="58" max="58" width="10.42578125" style="1" customWidth="1"/>
    <col min="59" max="59" width="9.140625" style="1"/>
    <col min="60" max="60" width="1.28515625" style="1" customWidth="1"/>
    <col min="61" max="61" width="9.140625" style="1"/>
    <col min="62" max="62" width="7" style="1" customWidth="1"/>
    <col min="63" max="64" width="9.140625" style="1"/>
    <col min="65" max="65" width="6.85546875" style="1" customWidth="1"/>
    <col min="66" max="66" width="1.28515625" style="1" customWidth="1"/>
    <col min="67" max="67" width="13.85546875" style="1" customWidth="1"/>
    <col min="68" max="68" width="1.28515625" style="1" customWidth="1"/>
    <col min="69" max="69" width="9.140625" style="1"/>
    <col min="70" max="70" width="25.42578125" style="1" customWidth="1"/>
    <col min="71" max="71" width="6" style="1" customWidth="1"/>
    <col min="72" max="16384" width="9.140625" style="1"/>
  </cols>
  <sheetData>
    <row r="1" spans="1:71">
      <c r="A1" s="30" t="s">
        <v>0</v>
      </c>
      <c r="B1" s="30"/>
      <c r="C1" s="30"/>
      <c r="D1" s="2"/>
      <c r="E1" s="3"/>
      <c r="F1" s="29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 t="s">
        <v>2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 t="s">
        <v>3</v>
      </c>
      <c r="AX1" s="2"/>
      <c r="AY1" s="2"/>
      <c r="AZ1" s="2"/>
      <c r="BA1" s="2"/>
      <c r="BB1" s="2"/>
      <c r="BC1" s="2"/>
      <c r="BD1" s="3"/>
      <c r="BE1" s="2" t="s">
        <v>4</v>
      </c>
      <c r="BF1" s="2"/>
      <c r="BG1" s="2"/>
      <c r="BH1" s="4"/>
      <c r="BI1" s="29" t="s">
        <v>5</v>
      </c>
      <c r="BJ1" s="2"/>
      <c r="BK1" s="2"/>
      <c r="BL1" s="2"/>
      <c r="BM1" s="2"/>
      <c r="BN1" s="3"/>
      <c r="BO1" s="29" t="s">
        <v>6</v>
      </c>
      <c r="BP1" s="4"/>
      <c r="BQ1" s="31" t="s">
        <v>7</v>
      </c>
      <c r="BR1" s="31"/>
      <c r="BS1" s="5"/>
    </row>
    <row r="2" spans="1:71" s="5" customFormat="1">
      <c r="A2" s="5" t="s">
        <v>8</v>
      </c>
      <c r="B2" s="5" t="s">
        <v>9</v>
      </c>
      <c r="C2" s="5" t="s">
        <v>10</v>
      </c>
      <c r="D2" s="5" t="s">
        <v>11</v>
      </c>
      <c r="E2" s="6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8</v>
      </c>
      <c r="AP2" s="5" t="s">
        <v>48</v>
      </c>
      <c r="AQ2" s="5" t="s">
        <v>8</v>
      </c>
      <c r="AR2" s="5" t="s">
        <v>49</v>
      </c>
      <c r="AS2" s="5" t="s">
        <v>8</v>
      </c>
      <c r="AT2" s="5" t="s">
        <v>50</v>
      </c>
      <c r="AU2" s="5" t="s">
        <v>8</v>
      </c>
      <c r="AV2" s="6"/>
      <c r="AW2" s="5" t="s">
        <v>51</v>
      </c>
      <c r="AX2" s="5" t="s">
        <v>52</v>
      </c>
      <c r="AY2" s="5" t="s">
        <v>53</v>
      </c>
      <c r="AZ2" s="5" t="s">
        <v>54</v>
      </c>
      <c r="BA2" s="5" t="s">
        <v>55</v>
      </c>
      <c r="BB2" s="5" t="s">
        <v>56</v>
      </c>
      <c r="BC2" s="5" t="s">
        <v>57</v>
      </c>
      <c r="BD2" s="6"/>
      <c r="BE2" s="5" t="s">
        <v>58</v>
      </c>
      <c r="BF2" s="5" t="s">
        <v>59</v>
      </c>
      <c r="BG2" s="5" t="s">
        <v>60</v>
      </c>
      <c r="BH2" s="7"/>
      <c r="BI2" s="5" t="s">
        <v>61</v>
      </c>
      <c r="BJ2" s="5" t="s">
        <v>62</v>
      </c>
      <c r="BK2" s="5" t="s">
        <v>63</v>
      </c>
      <c r="BL2" s="5" t="s">
        <v>27</v>
      </c>
      <c r="BM2" s="5" t="s">
        <v>64</v>
      </c>
      <c r="BN2" s="6"/>
      <c r="BO2" s="5" t="s">
        <v>65</v>
      </c>
      <c r="BP2" s="7"/>
      <c r="BQ2" s="6" t="s">
        <v>12</v>
      </c>
      <c r="BR2" s="5" t="s">
        <v>66</v>
      </c>
      <c r="BS2" s="5" t="s">
        <v>8</v>
      </c>
    </row>
    <row r="3" spans="1:71">
      <c r="A3" s="5"/>
      <c r="B3" s="5"/>
      <c r="C3" s="5"/>
      <c r="D3" s="5"/>
      <c r="E3" s="6"/>
      <c r="F3" s="5">
        <v>45</v>
      </c>
      <c r="G3" s="5">
        <v>85</v>
      </c>
      <c r="H3" s="5">
        <v>4</v>
      </c>
      <c r="I3" s="5">
        <v>123</v>
      </c>
      <c r="J3" s="5">
        <v>5</v>
      </c>
      <c r="K3" s="5">
        <v>23</v>
      </c>
      <c r="L3" s="5">
        <v>3</v>
      </c>
      <c r="M3" s="5">
        <v>5</v>
      </c>
      <c r="N3" s="5">
        <v>75</v>
      </c>
      <c r="O3" s="5">
        <v>10</v>
      </c>
      <c r="P3" s="5">
        <v>14</v>
      </c>
      <c r="Q3" s="5">
        <v>2.75</v>
      </c>
      <c r="R3" s="5">
        <v>4.75</v>
      </c>
      <c r="S3" s="5">
        <v>15</v>
      </c>
      <c r="T3" s="5">
        <v>63</v>
      </c>
      <c r="U3" s="5">
        <v>11</v>
      </c>
      <c r="V3" s="5">
        <v>11</v>
      </c>
      <c r="W3" s="5">
        <v>8</v>
      </c>
      <c r="X3" s="5">
        <v>3.5</v>
      </c>
      <c r="Y3" s="5">
        <v>33</v>
      </c>
      <c r="Z3" s="5">
        <v>4.25</v>
      </c>
      <c r="AA3" s="5">
        <v>4</v>
      </c>
      <c r="AB3" s="5">
        <v>3.5</v>
      </c>
      <c r="AC3" s="5">
        <v>25</v>
      </c>
      <c r="AD3" s="5">
        <v>131</v>
      </c>
      <c r="AE3" s="5">
        <v>5.75</v>
      </c>
      <c r="AF3" s="5">
        <v>2.5</v>
      </c>
      <c r="AG3" s="5">
        <v>1.5</v>
      </c>
      <c r="AH3" s="5">
        <v>117.6</v>
      </c>
      <c r="AI3" s="5">
        <v>3.25</v>
      </c>
      <c r="AJ3" s="5">
        <v>40</v>
      </c>
      <c r="AK3" s="5">
        <v>8</v>
      </c>
      <c r="AL3" s="5">
        <v>3.25</v>
      </c>
      <c r="AM3" s="5">
        <v>2.25</v>
      </c>
      <c r="AN3" s="5">
        <v>4</v>
      </c>
      <c r="AO3" s="5"/>
      <c r="AP3" s="5">
        <v>2</v>
      </c>
      <c r="AQ3" s="5"/>
      <c r="AR3" s="5">
        <v>0.5</v>
      </c>
      <c r="AS3" s="5"/>
      <c r="AT3" s="5">
        <v>1.5</v>
      </c>
      <c r="AU3" s="5"/>
      <c r="AV3" s="6"/>
      <c r="AW3" s="5">
        <v>391</v>
      </c>
      <c r="AX3" s="5">
        <v>329</v>
      </c>
      <c r="AY3" s="5">
        <v>279</v>
      </c>
      <c r="AZ3" s="5">
        <v>870</v>
      </c>
      <c r="BA3" s="5">
        <v>565</v>
      </c>
      <c r="BB3" s="5">
        <v>112.5</v>
      </c>
      <c r="BC3" s="5">
        <v>67</v>
      </c>
      <c r="BD3" s="6"/>
      <c r="BE3" s="5">
        <v>4954</v>
      </c>
      <c r="BF3" s="5">
        <v>4822</v>
      </c>
      <c r="BG3" s="5">
        <v>5100</v>
      </c>
      <c r="BH3" s="7"/>
      <c r="BI3" s="5">
        <v>17</v>
      </c>
      <c r="BJ3" s="5">
        <v>46</v>
      </c>
      <c r="BK3" s="5">
        <v>5</v>
      </c>
      <c r="BL3" s="5">
        <v>10</v>
      </c>
      <c r="BM3" s="5">
        <v>1</v>
      </c>
      <c r="BN3" s="6"/>
      <c r="BO3" s="5">
        <v>1750</v>
      </c>
      <c r="BP3" s="7"/>
      <c r="BQ3" s="6"/>
      <c r="BR3" s="5"/>
      <c r="BS3" s="5"/>
    </row>
    <row r="4" spans="1:71">
      <c r="A4" s="5">
        <v>1</v>
      </c>
      <c r="B4" s="1" t="s">
        <v>67</v>
      </c>
      <c r="C4" s="1" t="s">
        <v>68</v>
      </c>
      <c r="D4" s="5">
        <v>44126</v>
      </c>
      <c r="E4" s="8">
        <v>48301</v>
      </c>
      <c r="F4" s="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"/>
      <c r="AJ4" s="10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8"/>
      <c r="AW4" s="9"/>
      <c r="AX4" s="9"/>
      <c r="AY4" s="9"/>
      <c r="AZ4" s="9">
        <v>7716</v>
      </c>
      <c r="BA4" s="9">
        <v>3570</v>
      </c>
      <c r="BB4" s="9"/>
      <c r="BC4" s="9"/>
      <c r="BD4" s="8"/>
      <c r="BE4" s="9">
        <v>6390</v>
      </c>
      <c r="BF4" s="9">
        <v>29365</v>
      </c>
      <c r="BG4" s="9">
        <v>3570</v>
      </c>
      <c r="BH4" s="11"/>
      <c r="BI4" s="9">
        <v>340</v>
      </c>
      <c r="BJ4" s="9">
        <v>920</v>
      </c>
      <c r="BK4" s="9"/>
      <c r="BL4" s="9"/>
      <c r="BM4" s="9"/>
      <c r="BN4" s="8"/>
      <c r="BO4" s="9"/>
      <c r="BP4" s="11"/>
      <c r="BQ4" s="8">
        <f>SUM(AZ4,BE4,BF4,BG4,BI4,BJ4)</f>
        <v>48301</v>
      </c>
      <c r="BR4" s="1" t="s">
        <v>67</v>
      </c>
      <c r="BS4" s="5">
        <v>1</v>
      </c>
    </row>
    <row r="5" spans="1:71">
      <c r="A5" s="5">
        <v>2</v>
      </c>
      <c r="B5" s="1" t="s">
        <v>69</v>
      </c>
      <c r="C5" s="1" t="s">
        <v>70</v>
      </c>
      <c r="D5" s="5">
        <v>96475</v>
      </c>
      <c r="E5" s="8">
        <v>13591</v>
      </c>
      <c r="F5" s="5"/>
      <c r="G5" s="9">
        <v>1003</v>
      </c>
      <c r="H5" s="9"/>
      <c r="I5" s="9">
        <v>1815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>
        <v>1569</v>
      </c>
      <c r="AE5" s="9"/>
      <c r="AF5" s="9"/>
      <c r="AG5" s="9"/>
      <c r="AH5" s="9">
        <v>1370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8"/>
      <c r="AW5" s="9"/>
      <c r="AX5" s="9"/>
      <c r="AY5" s="9"/>
      <c r="AZ5" s="9">
        <v>3471</v>
      </c>
      <c r="BA5" s="9">
        <v>2118</v>
      </c>
      <c r="BB5" s="9">
        <v>1660</v>
      </c>
      <c r="BC5" s="9"/>
      <c r="BD5" s="8"/>
      <c r="BE5" s="9">
        <v>0</v>
      </c>
      <c r="BF5" s="9">
        <v>0</v>
      </c>
      <c r="BG5" s="9">
        <v>2958</v>
      </c>
      <c r="BH5" s="11"/>
      <c r="BI5" s="9"/>
      <c r="BJ5" s="9">
        <v>437</v>
      </c>
      <c r="BK5" s="9"/>
      <c r="BL5" s="9"/>
      <c r="BM5" s="9"/>
      <c r="BN5" s="8"/>
      <c r="BO5" s="9"/>
      <c r="BP5" s="11"/>
      <c r="BQ5" s="8">
        <f>SUM(I5,AD5,AZ5,BA5,BB5,BG5)</f>
        <v>13591</v>
      </c>
      <c r="BR5" s="1" t="s">
        <v>69</v>
      </c>
      <c r="BS5" s="5">
        <v>2</v>
      </c>
    </row>
    <row r="6" spans="1:71">
      <c r="A6" s="5">
        <v>3</v>
      </c>
      <c r="B6" s="1" t="s">
        <v>71</v>
      </c>
      <c r="C6" s="1" t="s">
        <v>72</v>
      </c>
      <c r="D6" s="5">
        <v>50060</v>
      </c>
      <c r="E6" s="8">
        <v>11235</v>
      </c>
      <c r="F6" s="5"/>
      <c r="G6" s="9">
        <v>1463</v>
      </c>
      <c r="H6" s="9"/>
      <c r="I6" s="9">
        <v>1473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v>2255</v>
      </c>
      <c r="AE6" s="9"/>
      <c r="AF6" s="9"/>
      <c r="AG6" s="9"/>
      <c r="AH6" s="9">
        <v>1387</v>
      </c>
      <c r="AI6" s="12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8"/>
      <c r="AW6" s="9"/>
      <c r="AX6" s="9">
        <v>2141</v>
      </c>
      <c r="AY6" s="9">
        <v>2516</v>
      </c>
      <c r="AZ6" s="9"/>
      <c r="BA6" s="9"/>
      <c r="BB6" s="9">
        <v>765</v>
      </c>
      <c r="BC6" s="9"/>
      <c r="BD6" s="8"/>
      <c r="BE6" s="9">
        <v>0</v>
      </c>
      <c r="BF6" s="9"/>
      <c r="BG6" s="9">
        <v>0</v>
      </c>
      <c r="BH6" s="11"/>
      <c r="BI6" s="9"/>
      <c r="BJ6" s="12"/>
      <c r="BK6" s="9"/>
      <c r="BL6" s="9"/>
      <c r="BM6" s="9"/>
      <c r="BN6" s="8"/>
      <c r="BO6" s="9"/>
      <c r="BP6" s="11"/>
      <c r="BQ6" s="8">
        <f>SUM(G6,I6,AD6,AH6,AX6,AY6)</f>
        <v>11235</v>
      </c>
      <c r="BR6" s="1" t="s">
        <v>71</v>
      </c>
      <c r="BS6" s="5">
        <v>3</v>
      </c>
    </row>
    <row r="7" spans="1:71">
      <c r="A7" s="5">
        <v>4</v>
      </c>
      <c r="B7" s="1" t="s">
        <v>73</v>
      </c>
      <c r="C7" s="1" t="s">
        <v>70</v>
      </c>
      <c r="D7" s="5">
        <v>103210</v>
      </c>
      <c r="E7" s="8">
        <v>10864</v>
      </c>
      <c r="F7" s="12"/>
      <c r="G7" s="9"/>
      <c r="H7" s="9"/>
      <c r="I7" s="9">
        <v>814</v>
      </c>
      <c r="J7" s="9"/>
      <c r="K7" s="9"/>
      <c r="L7" s="9"/>
      <c r="M7" s="9"/>
      <c r="N7" s="9"/>
      <c r="O7" s="9"/>
      <c r="P7" s="9"/>
      <c r="Q7" s="9"/>
      <c r="R7" s="9"/>
      <c r="S7" s="9">
        <v>258</v>
      </c>
      <c r="T7" s="9">
        <v>929</v>
      </c>
      <c r="U7" s="9"/>
      <c r="V7" s="9"/>
      <c r="W7" s="9"/>
      <c r="X7" s="9"/>
      <c r="Y7" s="9"/>
      <c r="Z7" s="9"/>
      <c r="AA7" s="9"/>
      <c r="AB7" s="9"/>
      <c r="AC7" s="9"/>
      <c r="AD7" s="9">
        <v>1192</v>
      </c>
      <c r="AE7" s="9"/>
      <c r="AF7" s="9"/>
      <c r="AG7" s="9"/>
      <c r="AH7" s="9">
        <v>1735</v>
      </c>
      <c r="AI7" s="9"/>
      <c r="AJ7" s="9">
        <v>800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8"/>
      <c r="AW7" s="9"/>
      <c r="AX7" s="9"/>
      <c r="AY7" s="9"/>
      <c r="AZ7" s="9">
        <v>5394</v>
      </c>
      <c r="BA7" s="9"/>
      <c r="BB7" s="9">
        <v>732</v>
      </c>
      <c r="BC7" s="9">
        <v>451</v>
      </c>
      <c r="BD7" s="8"/>
      <c r="BE7" s="9"/>
      <c r="BF7" s="9"/>
      <c r="BG7" s="9"/>
      <c r="BH7" s="11"/>
      <c r="BI7" s="9"/>
      <c r="BJ7" s="9"/>
      <c r="BK7" s="9"/>
      <c r="BL7" s="9">
        <v>200</v>
      </c>
      <c r="BM7" s="9"/>
      <c r="BN7" s="8"/>
      <c r="BO7" s="9"/>
      <c r="BP7" s="11"/>
      <c r="BQ7" s="8">
        <f>SUM(I7,T7,AD7,AH7,AJ7,AZ7)</f>
        <v>10864</v>
      </c>
      <c r="BR7" s="1" t="s">
        <v>73</v>
      </c>
      <c r="BS7" s="5">
        <v>4</v>
      </c>
    </row>
    <row r="8" spans="1:71">
      <c r="A8" s="5">
        <v>5</v>
      </c>
      <c r="B8" s="1" t="s">
        <v>74</v>
      </c>
      <c r="C8" s="1" t="s">
        <v>75</v>
      </c>
      <c r="D8" s="5">
        <v>95331</v>
      </c>
      <c r="E8" s="8">
        <v>10181</v>
      </c>
      <c r="F8" s="9">
        <v>524</v>
      </c>
      <c r="G8" s="9">
        <v>1254</v>
      </c>
      <c r="H8" s="9"/>
      <c r="I8" s="9">
        <v>2118</v>
      </c>
      <c r="J8" s="9"/>
      <c r="K8" s="9"/>
      <c r="L8" s="9"/>
      <c r="M8" s="9"/>
      <c r="N8" s="9">
        <v>1107</v>
      </c>
      <c r="O8" s="9"/>
      <c r="P8" s="9"/>
      <c r="Q8" s="9"/>
      <c r="R8" s="9"/>
      <c r="S8" s="9"/>
      <c r="T8" s="9">
        <v>767</v>
      </c>
      <c r="U8" s="9"/>
      <c r="V8" s="9"/>
      <c r="W8" s="9"/>
      <c r="X8" s="9"/>
      <c r="Y8" s="9">
        <v>306</v>
      </c>
      <c r="Z8" s="9"/>
      <c r="AA8" s="9"/>
      <c r="AB8" s="9"/>
      <c r="AC8" s="9"/>
      <c r="AD8" s="9">
        <v>2620</v>
      </c>
      <c r="AE8" s="9"/>
      <c r="AF8" s="9"/>
      <c r="AG8" s="9"/>
      <c r="AH8" s="9">
        <v>1735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8"/>
      <c r="AW8" s="9"/>
      <c r="AX8" s="9"/>
      <c r="AY8" s="9"/>
      <c r="AZ8" s="9"/>
      <c r="BA8" s="9"/>
      <c r="BB8" s="9">
        <v>1347</v>
      </c>
      <c r="BC8" s="9"/>
      <c r="BD8" s="8"/>
      <c r="BE8" s="9"/>
      <c r="BF8" s="9"/>
      <c r="BG8" s="9"/>
      <c r="BH8" s="11"/>
      <c r="BI8" s="9"/>
      <c r="BJ8" s="9"/>
      <c r="BK8" s="9"/>
      <c r="BL8" s="9"/>
      <c r="BM8" s="9"/>
      <c r="BN8" s="8"/>
      <c r="BO8" s="9"/>
      <c r="BP8" s="11"/>
      <c r="BQ8" s="8">
        <f>SUM(G8,I8,N8,AD8,AH8,BB8)</f>
        <v>10181</v>
      </c>
      <c r="BR8" s="1" t="s">
        <v>74</v>
      </c>
      <c r="BS8" s="5">
        <v>5</v>
      </c>
    </row>
    <row r="9" spans="1:71">
      <c r="A9" s="5">
        <v>6</v>
      </c>
      <c r="B9" s="1" t="s">
        <v>76</v>
      </c>
      <c r="C9" s="1" t="s">
        <v>77</v>
      </c>
      <c r="D9" s="5">
        <v>34993</v>
      </c>
      <c r="E9" s="8">
        <v>9695</v>
      </c>
      <c r="F9" s="9">
        <v>900</v>
      </c>
      <c r="G9" s="9">
        <v>809</v>
      </c>
      <c r="H9" s="9"/>
      <c r="I9" s="9">
        <v>777</v>
      </c>
      <c r="J9" s="9"/>
      <c r="K9" s="9"/>
      <c r="L9" s="9"/>
      <c r="M9" s="9"/>
      <c r="N9" s="9">
        <v>1107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>
        <v>1092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8"/>
      <c r="AW9" s="9">
        <v>2525</v>
      </c>
      <c r="AX9" s="9"/>
      <c r="AY9" s="9"/>
      <c r="AZ9" s="9">
        <v>3262</v>
      </c>
      <c r="BA9" s="9">
        <v>0</v>
      </c>
      <c r="BB9" s="9">
        <v>744</v>
      </c>
      <c r="BC9" s="9"/>
      <c r="BD9" s="8"/>
      <c r="BE9" s="9"/>
      <c r="BF9" s="9"/>
      <c r="BG9" s="9"/>
      <c r="BH9" s="11"/>
      <c r="BI9" s="9"/>
      <c r="BJ9" s="9">
        <v>432</v>
      </c>
      <c r="BK9" s="9"/>
      <c r="BL9" s="9"/>
      <c r="BM9" s="9"/>
      <c r="BN9" s="8"/>
      <c r="BO9" s="9"/>
      <c r="BP9" s="11"/>
      <c r="BQ9" s="8">
        <f>SUM(F9,G9,N9,AW9,AH9,AZ9)</f>
        <v>9695</v>
      </c>
      <c r="BR9" s="1" t="s">
        <v>76</v>
      </c>
      <c r="BS9" s="5">
        <v>6</v>
      </c>
    </row>
    <row r="10" spans="1:71">
      <c r="A10" s="5">
        <v>7</v>
      </c>
      <c r="B10" s="1" t="s">
        <v>78</v>
      </c>
      <c r="C10" s="1" t="s">
        <v>79</v>
      </c>
      <c r="D10" s="5">
        <v>96469</v>
      </c>
      <c r="E10" s="8">
        <v>8693</v>
      </c>
      <c r="F10" s="9">
        <v>399</v>
      </c>
      <c r="G10" s="9">
        <v>781</v>
      </c>
      <c r="H10" s="9"/>
      <c r="I10" s="9">
        <v>474</v>
      </c>
      <c r="J10" s="9">
        <v>100</v>
      </c>
      <c r="K10" s="9">
        <v>211</v>
      </c>
      <c r="L10" s="9"/>
      <c r="M10" s="9"/>
      <c r="N10" s="9">
        <v>873</v>
      </c>
      <c r="O10" s="9"/>
      <c r="P10" s="9"/>
      <c r="Q10" s="9"/>
      <c r="R10" s="9"/>
      <c r="S10" s="9"/>
      <c r="T10" s="9">
        <v>410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1216</v>
      </c>
      <c r="AE10" s="9"/>
      <c r="AF10" s="9"/>
      <c r="AG10" s="9"/>
      <c r="AH10" s="9">
        <v>1408</v>
      </c>
      <c r="AI10" s="9"/>
      <c r="AJ10" s="9">
        <v>487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9"/>
      <c r="AX10" s="9"/>
      <c r="AY10" s="9"/>
      <c r="AZ10" s="9">
        <v>3410</v>
      </c>
      <c r="BA10" s="9"/>
      <c r="BB10" s="9">
        <v>1005</v>
      </c>
      <c r="BC10" s="9">
        <v>439</v>
      </c>
      <c r="BD10" s="8"/>
      <c r="BE10" s="9"/>
      <c r="BF10" s="9"/>
      <c r="BG10" s="9"/>
      <c r="BH10" s="11"/>
      <c r="BI10" s="9"/>
      <c r="BJ10" s="9"/>
      <c r="BK10" s="9"/>
      <c r="BL10" s="9"/>
      <c r="BM10" s="9"/>
      <c r="BN10" s="8"/>
      <c r="BO10" s="9"/>
      <c r="BP10" s="11"/>
      <c r="BQ10" s="8">
        <f>SUM(G10,N10,AZ10,AD10,AH10,BB10)</f>
        <v>8693</v>
      </c>
      <c r="BR10" s="1" t="s">
        <v>78</v>
      </c>
      <c r="BS10" s="5">
        <v>7</v>
      </c>
    </row>
    <row r="11" spans="1:71">
      <c r="A11" s="5">
        <v>8</v>
      </c>
      <c r="B11" s="1" t="s">
        <v>80</v>
      </c>
      <c r="C11" s="1" t="s">
        <v>81</v>
      </c>
      <c r="D11" s="5">
        <v>125657</v>
      </c>
      <c r="E11" s="8">
        <v>7588</v>
      </c>
      <c r="F11" s="9"/>
      <c r="G11" s="9"/>
      <c r="H11" s="9"/>
      <c r="I11" s="9">
        <v>1130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1526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8"/>
      <c r="AW11" s="9">
        <v>2490</v>
      </c>
      <c r="AX11" s="9">
        <v>0</v>
      </c>
      <c r="AY11" s="9">
        <v>1121</v>
      </c>
      <c r="AZ11" s="9"/>
      <c r="BA11" s="9"/>
      <c r="BB11" s="9">
        <v>1071</v>
      </c>
      <c r="BC11" s="9"/>
      <c r="BD11" s="8"/>
      <c r="BE11" s="9"/>
      <c r="BF11" s="9"/>
      <c r="BG11" s="9"/>
      <c r="BH11" s="11"/>
      <c r="BI11" s="9">
        <v>250</v>
      </c>
      <c r="BJ11" s="9"/>
      <c r="BK11" s="9"/>
      <c r="BL11" s="9"/>
      <c r="BM11" s="9"/>
      <c r="BN11" s="8"/>
      <c r="BO11" s="9"/>
      <c r="BP11" s="11"/>
      <c r="BQ11" s="8">
        <f>SUM(I11,AD11,AW11,AY11,BB11,BI11)</f>
        <v>7588</v>
      </c>
      <c r="BR11" s="1" t="s">
        <v>82</v>
      </c>
      <c r="BS11" s="5">
        <v>8</v>
      </c>
    </row>
    <row r="12" spans="1:71">
      <c r="A12" s="5">
        <v>9</v>
      </c>
      <c r="B12" s="1" t="s">
        <v>83</v>
      </c>
      <c r="C12" s="1" t="s">
        <v>84</v>
      </c>
      <c r="D12" s="5">
        <v>101269</v>
      </c>
      <c r="E12" s="8">
        <v>6176</v>
      </c>
      <c r="F12" s="9">
        <v>539</v>
      </c>
      <c r="G12" s="9">
        <v>990</v>
      </c>
      <c r="H12" s="9"/>
      <c r="I12" s="9">
        <v>1142</v>
      </c>
      <c r="J12" s="9"/>
      <c r="K12" s="9">
        <v>271</v>
      </c>
      <c r="L12" s="9"/>
      <c r="M12" s="9"/>
      <c r="N12" s="9">
        <v>705</v>
      </c>
      <c r="O12" s="9"/>
      <c r="P12" s="9"/>
      <c r="Q12" s="9"/>
      <c r="R12" s="9"/>
      <c r="S12" s="9"/>
      <c r="T12" s="9">
        <v>585</v>
      </c>
      <c r="U12" s="9"/>
      <c r="V12" s="9">
        <v>131</v>
      </c>
      <c r="W12" s="9"/>
      <c r="X12" s="9"/>
      <c r="Y12" s="9"/>
      <c r="Z12" s="9"/>
      <c r="AA12" s="9"/>
      <c r="AB12" s="9"/>
      <c r="AC12" s="9">
        <v>369</v>
      </c>
      <c r="AD12" s="9">
        <v>1545</v>
      </c>
      <c r="AE12" s="9"/>
      <c r="AF12" s="9"/>
      <c r="AG12" s="9"/>
      <c r="AH12" s="9">
        <v>1043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8"/>
      <c r="AW12" s="9"/>
      <c r="AX12" s="9"/>
      <c r="AY12" s="9"/>
      <c r="AZ12" s="9"/>
      <c r="BA12" s="9"/>
      <c r="BB12" s="9">
        <v>751</v>
      </c>
      <c r="BC12" s="9"/>
      <c r="BD12" s="8"/>
      <c r="BE12" s="9"/>
      <c r="BF12" s="9"/>
      <c r="BG12" s="9"/>
      <c r="BH12" s="11"/>
      <c r="BI12" s="9"/>
      <c r="BJ12" s="9">
        <v>678</v>
      </c>
      <c r="BK12" s="9"/>
      <c r="BL12" s="9">
        <v>116</v>
      </c>
      <c r="BM12" s="9"/>
      <c r="BN12" s="8"/>
      <c r="BO12" s="9"/>
      <c r="BP12" s="11"/>
      <c r="BQ12" s="8">
        <f>SUM(G12,I12,N12,AD12,AH12,BB12)</f>
        <v>6176</v>
      </c>
      <c r="BR12" s="1" t="s">
        <v>83</v>
      </c>
      <c r="BS12" s="5">
        <v>9</v>
      </c>
    </row>
    <row r="13" spans="1:71">
      <c r="A13" s="5">
        <v>10</v>
      </c>
      <c r="B13" s="1" t="s">
        <v>85</v>
      </c>
      <c r="C13" s="1" t="s">
        <v>27</v>
      </c>
      <c r="D13" s="5">
        <v>107918</v>
      </c>
      <c r="E13" s="8">
        <v>5884</v>
      </c>
      <c r="F13" s="9"/>
      <c r="G13" s="9"/>
      <c r="H13" s="9"/>
      <c r="I13" s="9">
        <v>836</v>
      </c>
      <c r="J13" s="9"/>
      <c r="K13" s="9"/>
      <c r="L13" s="9"/>
      <c r="M13" s="9"/>
      <c r="N13" s="9">
        <v>492</v>
      </c>
      <c r="O13" s="9"/>
      <c r="P13" s="9">
        <v>241</v>
      </c>
      <c r="Q13" s="9"/>
      <c r="R13" s="9"/>
      <c r="S13" s="9"/>
      <c r="T13" s="9"/>
      <c r="U13" s="9"/>
      <c r="V13" s="9"/>
      <c r="W13" s="9">
        <v>118</v>
      </c>
      <c r="X13" s="9"/>
      <c r="Y13" s="9">
        <v>487</v>
      </c>
      <c r="Z13" s="9"/>
      <c r="AA13" s="9"/>
      <c r="AB13" s="9"/>
      <c r="AC13" s="9"/>
      <c r="AD13" s="9">
        <v>1203</v>
      </c>
      <c r="AE13" s="9"/>
      <c r="AF13" s="9"/>
      <c r="AG13" s="9"/>
      <c r="AH13" s="9">
        <v>2025</v>
      </c>
      <c r="AI13" s="9"/>
      <c r="AJ13" s="9">
        <v>590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8"/>
      <c r="AW13" s="9"/>
      <c r="AX13" s="9"/>
      <c r="AY13" s="9"/>
      <c r="AZ13" s="9"/>
      <c r="BA13" s="9"/>
      <c r="BB13" s="9">
        <v>738</v>
      </c>
      <c r="BC13" s="9"/>
      <c r="BD13" s="8"/>
      <c r="BE13" s="9"/>
      <c r="BF13" s="9"/>
      <c r="BG13" s="9"/>
      <c r="BH13" s="11"/>
      <c r="BI13" s="9"/>
      <c r="BJ13" s="9"/>
      <c r="BK13" s="9"/>
      <c r="BL13" s="9">
        <v>119</v>
      </c>
      <c r="BM13" s="9"/>
      <c r="BN13" s="8"/>
      <c r="BO13" s="9"/>
      <c r="BP13" s="11"/>
      <c r="BQ13" s="8">
        <f>SUM(I13,N13,AD13,AH13,AJ13,BB13)</f>
        <v>5884</v>
      </c>
      <c r="BR13" s="1" t="s">
        <v>85</v>
      </c>
      <c r="BS13" s="5">
        <v>10</v>
      </c>
    </row>
    <row r="14" spans="1:71">
      <c r="A14" s="5">
        <v>11</v>
      </c>
      <c r="B14" s="1" t="s">
        <v>86</v>
      </c>
      <c r="C14" s="1" t="s">
        <v>87</v>
      </c>
      <c r="D14" s="5">
        <v>56246</v>
      </c>
      <c r="E14" s="8">
        <v>5553</v>
      </c>
      <c r="F14" s="9"/>
      <c r="G14" s="9"/>
      <c r="H14" s="9"/>
      <c r="I14" s="9">
        <v>2460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1247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8"/>
      <c r="AW14" s="9"/>
      <c r="AX14" s="9"/>
      <c r="AY14" s="9">
        <v>1846</v>
      </c>
      <c r="AZ14" s="9"/>
      <c r="BA14" s="9"/>
      <c r="BB14" s="9"/>
      <c r="BC14" s="9"/>
      <c r="BD14" s="8"/>
      <c r="BE14" s="9"/>
      <c r="BF14" s="9"/>
      <c r="BG14" s="9"/>
      <c r="BH14" s="11"/>
      <c r="BI14" s="9"/>
      <c r="BJ14" s="9"/>
      <c r="BK14" s="9"/>
      <c r="BL14" s="9"/>
      <c r="BM14" s="9"/>
      <c r="BN14" s="8"/>
      <c r="BO14" s="9"/>
      <c r="BP14" s="11"/>
      <c r="BQ14" s="8">
        <f>SUM(AD14,I14,AY14)</f>
        <v>5553</v>
      </c>
      <c r="BR14" s="1" t="s">
        <v>86</v>
      </c>
      <c r="BS14" s="5">
        <v>11</v>
      </c>
    </row>
    <row r="15" spans="1:71">
      <c r="A15" s="5">
        <v>12</v>
      </c>
      <c r="B15" s="1" t="s">
        <v>88</v>
      </c>
      <c r="C15" s="1" t="s">
        <v>89</v>
      </c>
      <c r="D15" s="5">
        <v>56564</v>
      </c>
      <c r="E15" s="8">
        <v>5450</v>
      </c>
      <c r="F15" s="5"/>
      <c r="G15" s="9"/>
      <c r="H15" s="9"/>
      <c r="I15" s="9"/>
      <c r="J15" s="9"/>
      <c r="K15" s="9"/>
      <c r="L15" s="9"/>
      <c r="M15" s="9"/>
      <c r="N15" s="9"/>
      <c r="O15" s="9"/>
      <c r="P15" s="9">
        <v>280</v>
      </c>
      <c r="Q15" s="9"/>
      <c r="R15" s="9"/>
      <c r="S15" s="9"/>
      <c r="T15" s="9"/>
      <c r="U15" s="9"/>
      <c r="V15" s="9"/>
      <c r="W15" s="9"/>
      <c r="X15" s="9"/>
      <c r="Y15" s="9">
        <v>568</v>
      </c>
      <c r="Z15" s="9"/>
      <c r="AA15" s="9"/>
      <c r="AB15" s="9"/>
      <c r="AC15" s="9"/>
      <c r="AD15" s="9"/>
      <c r="AE15" s="9"/>
      <c r="AF15" s="9"/>
      <c r="AG15" s="9"/>
      <c r="AH15" s="9">
        <v>2352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8"/>
      <c r="AW15" s="9"/>
      <c r="AX15" s="9"/>
      <c r="AY15" s="9"/>
      <c r="AZ15" s="9"/>
      <c r="BA15" s="9"/>
      <c r="BB15" s="9">
        <v>2250</v>
      </c>
      <c r="BC15" s="9"/>
      <c r="BD15" s="8"/>
      <c r="BE15" s="9"/>
      <c r="BF15" s="9"/>
      <c r="BG15" s="9"/>
      <c r="BH15" s="11"/>
      <c r="BI15" s="9"/>
      <c r="BJ15" s="12"/>
      <c r="BK15" s="9"/>
      <c r="BL15" s="9"/>
      <c r="BM15" s="9"/>
      <c r="BN15" s="8"/>
      <c r="BO15" s="9"/>
      <c r="BP15" s="11"/>
      <c r="BQ15" s="8">
        <f>SUM(P15,Y15,AH15,BB15)</f>
        <v>5450</v>
      </c>
      <c r="BR15" s="1" t="s">
        <v>88</v>
      </c>
      <c r="BS15" s="5">
        <v>12</v>
      </c>
    </row>
    <row r="16" spans="1:71">
      <c r="A16" s="5">
        <v>13</v>
      </c>
      <c r="B16" s="1" t="s">
        <v>90</v>
      </c>
      <c r="C16" s="1" t="s">
        <v>91</v>
      </c>
      <c r="D16" s="5">
        <v>93373</v>
      </c>
      <c r="E16" s="8">
        <v>5318</v>
      </c>
      <c r="F16" s="9"/>
      <c r="G16" s="9">
        <v>1018</v>
      </c>
      <c r="H16" s="9"/>
      <c r="I16" s="9">
        <v>1119</v>
      </c>
      <c r="J16" s="13"/>
      <c r="K16" s="13"/>
      <c r="L16" s="13"/>
      <c r="M16" s="13"/>
      <c r="N16" s="9">
        <v>1291</v>
      </c>
      <c r="O16" s="9"/>
      <c r="P16" s="12"/>
      <c r="Q16" s="12"/>
      <c r="R16" s="13"/>
      <c r="S16" s="9"/>
      <c r="T16" s="9">
        <v>1084</v>
      </c>
      <c r="U16" s="9"/>
      <c r="V16" s="9"/>
      <c r="W16" s="13"/>
      <c r="X16" s="13"/>
      <c r="Y16" s="9"/>
      <c r="Z16" s="13"/>
      <c r="AA16" s="13"/>
      <c r="AB16" s="13"/>
      <c r="AC16" s="9"/>
      <c r="AD16" s="9">
        <v>806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4"/>
      <c r="AW16" s="15"/>
      <c r="AX16" s="13"/>
      <c r="AY16" s="13"/>
      <c r="AZ16" s="9"/>
      <c r="BA16" s="9"/>
      <c r="BB16" s="9"/>
      <c r="BC16" s="9"/>
      <c r="BD16" s="14"/>
      <c r="BE16" s="13"/>
      <c r="BF16" s="13"/>
      <c r="BG16" s="13"/>
      <c r="BH16" s="16"/>
      <c r="BI16" s="9"/>
      <c r="BJ16" s="9"/>
      <c r="BK16" s="9"/>
      <c r="BL16" s="9"/>
      <c r="BM16" s="9"/>
      <c r="BN16" s="17"/>
      <c r="BP16" s="18"/>
      <c r="BQ16" s="8">
        <f>SUM(G16,I16,N16,T16,AD16)</f>
        <v>5318</v>
      </c>
      <c r="BR16" s="1" t="s">
        <v>90</v>
      </c>
      <c r="BS16" s="5">
        <v>13</v>
      </c>
    </row>
    <row r="17" spans="1:71">
      <c r="A17" s="5">
        <v>14</v>
      </c>
      <c r="B17" s="1" t="s">
        <v>92</v>
      </c>
      <c r="C17" s="1" t="s">
        <v>91</v>
      </c>
      <c r="D17" s="5">
        <v>99366</v>
      </c>
      <c r="E17" s="8">
        <v>5270</v>
      </c>
      <c r="F17" s="9"/>
      <c r="G17" s="9">
        <v>773</v>
      </c>
      <c r="H17" s="9"/>
      <c r="I17" s="9">
        <v>1451</v>
      </c>
      <c r="J17" s="9"/>
      <c r="K17" s="9"/>
      <c r="L17" s="9"/>
      <c r="M17" s="9"/>
      <c r="N17" s="9">
        <v>471</v>
      </c>
      <c r="O17" s="9"/>
      <c r="P17" s="9"/>
      <c r="Q17" s="9"/>
      <c r="R17" s="9"/>
      <c r="S17" s="9"/>
      <c r="T17" s="9">
        <v>754</v>
      </c>
      <c r="U17" s="9"/>
      <c r="V17" s="9"/>
      <c r="W17" s="9"/>
      <c r="X17" s="9"/>
      <c r="Y17" s="9"/>
      <c r="Z17" s="9"/>
      <c r="AA17" s="9"/>
      <c r="AB17" s="9"/>
      <c r="AC17" s="9"/>
      <c r="AD17" s="9">
        <v>1231</v>
      </c>
      <c r="AE17" s="9"/>
      <c r="AF17" s="9"/>
      <c r="AG17" s="9"/>
      <c r="AH17" s="9"/>
      <c r="AI17" s="9"/>
      <c r="AJ17" s="9">
        <v>590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8"/>
      <c r="AW17" s="9"/>
      <c r="AX17" s="9"/>
      <c r="AY17" s="9"/>
      <c r="AZ17" s="9"/>
      <c r="BA17" s="9"/>
      <c r="BB17" s="9"/>
      <c r="BC17" s="9"/>
      <c r="BD17" s="8"/>
      <c r="BE17" s="9"/>
      <c r="BF17" s="9"/>
      <c r="BG17" s="9"/>
      <c r="BH17" s="11"/>
      <c r="BI17" s="9"/>
      <c r="BJ17" s="9"/>
      <c r="BK17" s="9"/>
      <c r="BL17" s="9">
        <v>121</v>
      </c>
      <c r="BM17" s="9"/>
      <c r="BN17" s="8"/>
      <c r="BO17" s="9"/>
      <c r="BP17" s="11"/>
      <c r="BQ17" s="8">
        <f>SUM(G17,I17,N17,T17,AD17,AJ17)</f>
        <v>5270</v>
      </c>
      <c r="BR17" s="1" t="s">
        <v>92</v>
      </c>
      <c r="BS17" s="5">
        <v>14</v>
      </c>
    </row>
    <row r="18" spans="1:71">
      <c r="A18" s="5">
        <v>15</v>
      </c>
      <c r="B18" s="1" t="s">
        <v>93</v>
      </c>
      <c r="C18" s="1" t="s">
        <v>72</v>
      </c>
      <c r="D18" s="5">
        <v>101265</v>
      </c>
      <c r="E18" s="8">
        <v>5142</v>
      </c>
      <c r="F18" s="9"/>
      <c r="G18" s="9">
        <v>567</v>
      </c>
      <c r="H18" s="9"/>
      <c r="I18" s="9">
        <v>806</v>
      </c>
      <c r="J18" s="9"/>
      <c r="K18" s="9"/>
      <c r="L18" s="9"/>
      <c r="M18" s="9"/>
      <c r="N18" s="9">
        <v>510</v>
      </c>
      <c r="O18" s="9"/>
      <c r="P18" s="9"/>
      <c r="Q18" s="9"/>
      <c r="R18" s="9"/>
      <c r="S18" s="9">
        <v>221</v>
      </c>
      <c r="T18" s="9">
        <v>420</v>
      </c>
      <c r="U18" s="9"/>
      <c r="V18" s="9"/>
      <c r="W18" s="9"/>
      <c r="X18" s="9"/>
      <c r="Y18" s="9">
        <v>487</v>
      </c>
      <c r="Z18" s="9"/>
      <c r="AA18" s="9"/>
      <c r="AB18" s="9"/>
      <c r="AC18" s="9"/>
      <c r="AD18" s="9">
        <v>822</v>
      </c>
      <c r="AE18" s="9"/>
      <c r="AF18" s="9"/>
      <c r="AG18" s="9"/>
      <c r="AH18" s="9">
        <v>785</v>
      </c>
      <c r="AI18" s="9"/>
      <c r="AJ18" s="9">
        <v>380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8"/>
      <c r="AW18" s="9"/>
      <c r="AX18" s="9"/>
      <c r="AY18" s="9"/>
      <c r="AZ18" s="9"/>
      <c r="BA18" s="9"/>
      <c r="BB18" s="9">
        <v>1370</v>
      </c>
      <c r="BC18" s="9">
        <v>443</v>
      </c>
      <c r="BD18" s="8"/>
      <c r="BE18" s="9"/>
      <c r="BF18" s="9"/>
      <c r="BG18" s="9"/>
      <c r="BH18" s="11"/>
      <c r="BI18" s="9"/>
      <c r="BJ18" s="9">
        <v>792</v>
      </c>
      <c r="BK18" s="9"/>
      <c r="BL18" s="9">
        <v>172</v>
      </c>
      <c r="BM18" s="9"/>
      <c r="BN18" s="8"/>
      <c r="BO18" s="9"/>
      <c r="BP18" s="11"/>
      <c r="BQ18" s="8">
        <f>SUM(G18,I18,AD18,AH18,BB18,BJ18)</f>
        <v>5142</v>
      </c>
      <c r="BR18" s="1" t="s">
        <v>93</v>
      </c>
      <c r="BS18" s="5">
        <v>15</v>
      </c>
    </row>
    <row r="19" spans="1:71">
      <c r="A19" s="5">
        <v>16</v>
      </c>
      <c r="B19" s="1" t="s">
        <v>94</v>
      </c>
      <c r="C19" s="1" t="s">
        <v>95</v>
      </c>
      <c r="D19" s="5">
        <v>54745</v>
      </c>
      <c r="E19" s="8">
        <v>4881</v>
      </c>
      <c r="F19" s="12"/>
      <c r="G19" s="9">
        <v>1254</v>
      </c>
      <c r="H19" s="9"/>
      <c r="I19" s="9">
        <v>788</v>
      </c>
      <c r="J19" s="9"/>
      <c r="K19" s="9"/>
      <c r="L19" s="9"/>
      <c r="M19" s="9"/>
      <c r="N19" s="9">
        <v>1500</v>
      </c>
      <c r="O19" s="9"/>
      <c r="P19" s="9"/>
      <c r="Q19" s="9"/>
      <c r="R19" s="9"/>
      <c r="S19" s="9"/>
      <c r="T19" s="9"/>
      <c r="U19" s="9">
        <v>220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1119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8"/>
      <c r="AW19" s="9"/>
      <c r="AX19" s="9"/>
      <c r="AY19" s="9"/>
      <c r="AZ19" s="9"/>
      <c r="BA19" s="9"/>
      <c r="BB19" s="9"/>
      <c r="BC19" s="9"/>
      <c r="BD19" s="8"/>
      <c r="BE19" s="9"/>
      <c r="BF19" s="9"/>
      <c r="BG19" s="9"/>
      <c r="BH19" s="11"/>
      <c r="BI19" s="9"/>
      <c r="BJ19" s="9"/>
      <c r="BK19" s="9"/>
      <c r="BL19" s="9"/>
      <c r="BM19" s="9"/>
      <c r="BN19" s="8"/>
      <c r="BO19" s="9"/>
      <c r="BP19" s="11"/>
      <c r="BQ19" s="8">
        <f>SUM(G19,I19,N19,U19,AH19)</f>
        <v>4881</v>
      </c>
      <c r="BR19" s="1" t="s">
        <v>94</v>
      </c>
      <c r="BS19" s="5">
        <v>16</v>
      </c>
    </row>
    <row r="20" spans="1:71">
      <c r="A20" s="5">
        <v>17</v>
      </c>
      <c r="B20" s="1" t="s">
        <v>96</v>
      </c>
      <c r="C20" s="1" t="s">
        <v>97</v>
      </c>
      <c r="D20" s="5">
        <v>117776</v>
      </c>
      <c r="E20" s="8">
        <v>4528</v>
      </c>
      <c r="F20" s="9">
        <v>428</v>
      </c>
      <c r="G20" s="9">
        <v>799</v>
      </c>
      <c r="H20" s="9"/>
      <c r="I20" s="9">
        <v>494</v>
      </c>
      <c r="J20" s="9"/>
      <c r="K20" s="9"/>
      <c r="L20" s="9"/>
      <c r="M20" s="9"/>
      <c r="N20" s="9"/>
      <c r="O20" s="9"/>
      <c r="P20" s="9"/>
      <c r="Q20" s="9"/>
      <c r="R20" s="9"/>
      <c r="S20" s="9">
        <v>300</v>
      </c>
      <c r="T20" s="9">
        <v>929</v>
      </c>
      <c r="U20" s="9"/>
      <c r="V20" s="9"/>
      <c r="W20" s="9"/>
      <c r="X20" s="9"/>
      <c r="Y20" s="9">
        <v>295</v>
      </c>
      <c r="Z20" s="9"/>
      <c r="AA20" s="9"/>
      <c r="AB20" s="9"/>
      <c r="AC20" s="9"/>
      <c r="AD20" s="9">
        <v>827</v>
      </c>
      <c r="AE20" s="9"/>
      <c r="AF20" s="9"/>
      <c r="AG20" s="9"/>
      <c r="AH20" s="9">
        <v>1051</v>
      </c>
      <c r="AI20" s="9"/>
      <c r="AJ20" s="9">
        <v>371</v>
      </c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8"/>
      <c r="AW20" s="9"/>
      <c r="AX20" s="9"/>
      <c r="AY20" s="9"/>
      <c r="AZ20" s="9"/>
      <c r="BA20" s="9"/>
      <c r="BB20" s="9"/>
      <c r="BC20" s="9"/>
      <c r="BD20" s="8"/>
      <c r="BE20" s="9"/>
      <c r="BF20" s="9"/>
      <c r="BG20" s="9"/>
      <c r="BH20" s="11"/>
      <c r="BI20" s="9"/>
      <c r="BJ20" s="9"/>
      <c r="BK20" s="9"/>
      <c r="BL20" s="9"/>
      <c r="BM20" s="9"/>
      <c r="BN20" s="8"/>
      <c r="BO20" s="9"/>
      <c r="BP20" s="11"/>
      <c r="BQ20" s="8">
        <f>SUM(F20,G20,I20,T20,AD20,AH20)</f>
        <v>4528</v>
      </c>
      <c r="BR20" s="1" t="s">
        <v>96</v>
      </c>
      <c r="BS20" s="5">
        <v>17</v>
      </c>
    </row>
    <row r="21" spans="1:71">
      <c r="A21" s="5">
        <v>18</v>
      </c>
      <c r="B21" s="1" t="s">
        <v>98</v>
      </c>
      <c r="C21" s="1" t="s">
        <v>99</v>
      </c>
      <c r="D21" s="5">
        <v>51588</v>
      </c>
      <c r="E21" s="8">
        <v>4325</v>
      </c>
      <c r="F21" s="9">
        <v>303</v>
      </c>
      <c r="G21" s="9"/>
      <c r="H21" s="9"/>
      <c r="I21" s="9">
        <v>821</v>
      </c>
      <c r="J21" s="9"/>
      <c r="K21" s="9">
        <v>207</v>
      </c>
      <c r="L21" s="9"/>
      <c r="M21" s="9"/>
      <c r="N21" s="9">
        <v>665</v>
      </c>
      <c r="O21" s="9"/>
      <c r="P21" s="9"/>
      <c r="Q21" s="9"/>
      <c r="R21" s="9"/>
      <c r="S21" s="9"/>
      <c r="T21" s="9">
        <v>573</v>
      </c>
      <c r="U21" s="9"/>
      <c r="V21" s="9"/>
      <c r="W21" s="9"/>
      <c r="X21" s="9"/>
      <c r="Y21" s="9"/>
      <c r="Z21" s="9"/>
      <c r="AA21" s="9"/>
      <c r="AB21" s="9"/>
      <c r="AC21" s="9">
        <v>170</v>
      </c>
      <c r="AD21" s="9">
        <v>882</v>
      </c>
      <c r="AE21" s="9"/>
      <c r="AF21" s="9"/>
      <c r="AG21" s="9"/>
      <c r="AH21" s="9">
        <v>1080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8"/>
      <c r="AW21" s="9"/>
      <c r="AX21" s="9"/>
      <c r="AY21" s="9"/>
      <c r="AZ21" s="9"/>
      <c r="BA21" s="9"/>
      <c r="BB21" s="9">
        <v>0</v>
      </c>
      <c r="BC21" s="9"/>
      <c r="BD21" s="8"/>
      <c r="BE21" s="9"/>
      <c r="BF21" s="9"/>
      <c r="BG21" s="9"/>
      <c r="BH21" s="11"/>
      <c r="BI21" s="9"/>
      <c r="BJ21" s="9">
        <v>304</v>
      </c>
      <c r="BK21" s="9">
        <v>60</v>
      </c>
      <c r="BL21" s="9"/>
      <c r="BM21" s="9"/>
      <c r="BN21" s="8"/>
      <c r="BO21" s="9"/>
      <c r="BP21" s="11"/>
      <c r="BQ21" s="8">
        <f>SUM(I21,N21,T21,AD21,AH21,BJ21)</f>
        <v>4325</v>
      </c>
      <c r="BR21" s="1" t="s">
        <v>98</v>
      </c>
      <c r="BS21" s="5">
        <v>18</v>
      </c>
    </row>
    <row r="22" spans="1:71">
      <c r="A22" s="5">
        <v>19</v>
      </c>
      <c r="B22" s="1" t="s">
        <v>100</v>
      </c>
      <c r="C22" s="1" t="s">
        <v>101</v>
      </c>
      <c r="D22" s="5">
        <v>118928</v>
      </c>
      <c r="E22" s="8">
        <v>4235</v>
      </c>
      <c r="F22" s="9">
        <v>531</v>
      </c>
      <c r="G22" s="9">
        <v>0</v>
      </c>
      <c r="H22" s="9"/>
      <c r="I22" s="9">
        <v>430</v>
      </c>
      <c r="J22" s="9"/>
      <c r="K22" s="9"/>
      <c r="L22" s="9"/>
      <c r="M22" s="9"/>
      <c r="N22" s="9">
        <v>299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513</v>
      </c>
      <c r="AE22" s="9"/>
      <c r="AF22" s="9"/>
      <c r="AG22" s="9"/>
      <c r="AH22" s="9">
        <v>724</v>
      </c>
      <c r="AI22" s="9"/>
      <c r="AJ22" s="9">
        <v>466</v>
      </c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8"/>
      <c r="AW22" s="9">
        <v>1571</v>
      </c>
      <c r="AX22" s="9"/>
      <c r="AY22" s="9"/>
      <c r="AZ22" s="9">
        <v>0</v>
      </c>
      <c r="BA22" s="9">
        <v>0</v>
      </c>
      <c r="BB22" s="9">
        <v>0</v>
      </c>
      <c r="BC22" s="9">
        <v>0</v>
      </c>
      <c r="BD22" s="8"/>
      <c r="BE22" s="9">
        <v>0</v>
      </c>
      <c r="BF22" s="9"/>
      <c r="BG22" s="9"/>
      <c r="BH22" s="11"/>
      <c r="BI22" s="9">
        <v>292</v>
      </c>
      <c r="BJ22" s="9">
        <v>418</v>
      </c>
      <c r="BK22" s="9"/>
      <c r="BL22" s="9"/>
      <c r="BM22" s="9"/>
      <c r="BN22" s="8"/>
      <c r="BO22" s="9"/>
      <c r="BP22" s="11"/>
      <c r="BQ22" s="8">
        <f>SUM(F22,I22,AD22,AW22,AJ22,AH22)</f>
        <v>4235</v>
      </c>
      <c r="BR22" s="1" t="s">
        <v>100</v>
      </c>
      <c r="BS22" s="5">
        <v>19</v>
      </c>
    </row>
    <row r="23" spans="1:71">
      <c r="A23" s="5">
        <v>20</v>
      </c>
      <c r="B23" s="1" t="s">
        <v>102</v>
      </c>
      <c r="C23" s="1" t="s">
        <v>103</v>
      </c>
      <c r="D23" s="5">
        <v>111517</v>
      </c>
      <c r="E23" s="8">
        <v>4160</v>
      </c>
      <c r="F23" s="9"/>
      <c r="G23" s="9"/>
      <c r="H23" s="9"/>
      <c r="I23" s="9">
        <v>829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812</v>
      </c>
      <c r="AE23" s="9"/>
      <c r="AF23" s="9"/>
      <c r="AG23" s="9"/>
      <c r="AH23" s="9">
        <v>1105</v>
      </c>
      <c r="AI23" s="9"/>
      <c r="AJ23" s="9">
        <v>688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8"/>
      <c r="AW23" s="9"/>
      <c r="AX23" s="9"/>
      <c r="AY23" s="9"/>
      <c r="AZ23" s="9"/>
      <c r="BA23" s="9"/>
      <c r="BB23" s="9">
        <v>726</v>
      </c>
      <c r="BC23" s="9"/>
      <c r="BD23" s="8"/>
      <c r="BE23" s="9"/>
      <c r="BF23" s="9"/>
      <c r="BG23" s="9"/>
      <c r="BH23" s="11"/>
      <c r="BI23" s="9"/>
      <c r="BJ23" s="9"/>
      <c r="BK23" s="9"/>
      <c r="BL23" s="9"/>
      <c r="BM23" s="9"/>
      <c r="BN23" s="8"/>
      <c r="BO23" s="9"/>
      <c r="BP23" s="11"/>
      <c r="BQ23" s="8">
        <f>SUM(I23,AD23,AH23,AJ23,BB23)</f>
        <v>4160</v>
      </c>
      <c r="BR23" s="1" t="s">
        <v>102</v>
      </c>
      <c r="BS23" s="5">
        <v>20</v>
      </c>
    </row>
    <row r="24" spans="1:71">
      <c r="A24" s="5">
        <v>21</v>
      </c>
      <c r="B24" s="1" t="s">
        <v>104</v>
      </c>
      <c r="C24" s="1" t="s">
        <v>97</v>
      </c>
      <c r="D24" s="5">
        <v>105703</v>
      </c>
      <c r="E24" s="8">
        <v>4110</v>
      </c>
      <c r="F24" s="9"/>
      <c r="G24" s="9"/>
      <c r="H24" s="9"/>
      <c r="I24" s="9">
        <v>458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733</v>
      </c>
      <c r="U24" s="9"/>
      <c r="V24" s="9"/>
      <c r="W24" s="9"/>
      <c r="X24" s="9"/>
      <c r="Y24" s="9"/>
      <c r="Z24" s="9"/>
      <c r="AA24" s="9"/>
      <c r="AB24" s="9"/>
      <c r="AC24" s="9"/>
      <c r="AD24" s="9">
        <v>875</v>
      </c>
      <c r="AE24" s="9"/>
      <c r="AF24" s="9"/>
      <c r="AG24" s="9"/>
      <c r="AH24" s="9">
        <v>1432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8"/>
      <c r="AW24" s="9"/>
      <c r="AX24" s="9"/>
      <c r="AY24" s="9"/>
      <c r="AZ24" s="9"/>
      <c r="BA24" s="9"/>
      <c r="BB24" s="9"/>
      <c r="BC24" s="9"/>
      <c r="BD24" s="8"/>
      <c r="BE24" s="9"/>
      <c r="BF24" s="9"/>
      <c r="BG24" s="9"/>
      <c r="BH24" s="11"/>
      <c r="BI24" s="9">
        <v>198</v>
      </c>
      <c r="BJ24" s="9">
        <v>414</v>
      </c>
      <c r="BK24" s="9"/>
      <c r="BL24" s="9"/>
      <c r="BM24" s="9"/>
      <c r="BN24" s="8"/>
      <c r="BO24" s="9"/>
      <c r="BP24" s="11"/>
      <c r="BQ24" s="8">
        <f>SUM(I24,T24,AD24,AH24,BI24,BJ24)</f>
        <v>4110</v>
      </c>
      <c r="BR24" s="1" t="s">
        <v>104</v>
      </c>
      <c r="BS24" s="5">
        <v>21</v>
      </c>
    </row>
    <row r="25" spans="1:71">
      <c r="A25" s="5">
        <v>22</v>
      </c>
      <c r="B25" s="1" t="s">
        <v>105</v>
      </c>
      <c r="C25" s="1" t="s">
        <v>106</v>
      </c>
      <c r="D25" s="5">
        <v>99365</v>
      </c>
      <c r="E25" s="8">
        <v>4035</v>
      </c>
      <c r="F25" s="9"/>
      <c r="G25" s="9"/>
      <c r="H25" s="9"/>
      <c r="I25" s="9"/>
      <c r="J25" s="5"/>
      <c r="K25" s="9"/>
      <c r="L25" s="5"/>
      <c r="M25" s="5"/>
      <c r="N25" s="9">
        <v>913</v>
      </c>
      <c r="O25" s="9"/>
      <c r="P25" s="5"/>
      <c r="Q25" s="5"/>
      <c r="R25" s="5"/>
      <c r="S25" s="9"/>
      <c r="T25" s="9">
        <v>398</v>
      </c>
      <c r="U25" s="9"/>
      <c r="V25" s="9"/>
      <c r="W25" s="9"/>
      <c r="X25" s="5"/>
      <c r="Y25" s="9"/>
      <c r="Z25" s="5"/>
      <c r="AA25" s="5"/>
      <c r="AB25" s="5"/>
      <c r="AC25" s="9">
        <v>304</v>
      </c>
      <c r="AD25" s="9">
        <v>1595</v>
      </c>
      <c r="AE25" s="5"/>
      <c r="AF25" s="5"/>
      <c r="AG25" s="5"/>
      <c r="AH25" s="5"/>
      <c r="AI25" s="9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6"/>
      <c r="AW25" s="5"/>
      <c r="AX25" s="5"/>
      <c r="AY25" s="5"/>
      <c r="AZ25" s="5"/>
      <c r="BA25" s="5"/>
      <c r="BB25" s="9"/>
      <c r="BC25" s="5"/>
      <c r="BD25" s="6"/>
      <c r="BE25" s="5"/>
      <c r="BF25" s="5"/>
      <c r="BG25" s="5"/>
      <c r="BH25" s="7"/>
      <c r="BI25" s="9"/>
      <c r="BJ25" s="9">
        <v>678</v>
      </c>
      <c r="BK25" s="5"/>
      <c r="BL25" s="9">
        <v>147</v>
      </c>
      <c r="BM25" s="5"/>
      <c r="BN25" s="6"/>
      <c r="BO25" s="5"/>
      <c r="BP25" s="7"/>
      <c r="BQ25" s="8">
        <f>SUM(N25,T25,AC25,AD25,BL25,BJ25)</f>
        <v>4035</v>
      </c>
      <c r="BR25" s="1" t="s">
        <v>105</v>
      </c>
      <c r="BS25" s="5">
        <v>22</v>
      </c>
    </row>
    <row r="26" spans="1:71">
      <c r="A26" s="5">
        <v>23</v>
      </c>
      <c r="B26" s="1" t="s">
        <v>107</v>
      </c>
      <c r="C26" s="1" t="s">
        <v>70</v>
      </c>
      <c r="D26" s="5">
        <v>52071</v>
      </c>
      <c r="E26" s="8">
        <v>3601</v>
      </c>
      <c r="F26" s="12"/>
      <c r="G26" s="9">
        <v>1700</v>
      </c>
      <c r="H26" s="9"/>
      <c r="I26" s="9">
        <v>783</v>
      </c>
      <c r="J26" s="9"/>
      <c r="K26" s="9"/>
      <c r="L26" s="9"/>
      <c r="M26" s="9"/>
      <c r="N26" s="9">
        <v>696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8"/>
      <c r="AW26" s="9"/>
      <c r="AX26" s="9"/>
      <c r="AY26" s="9"/>
      <c r="AZ26" s="9"/>
      <c r="BA26" s="9"/>
      <c r="BB26" s="9"/>
      <c r="BC26" s="9"/>
      <c r="BD26" s="8"/>
      <c r="BE26" s="9">
        <v>0</v>
      </c>
      <c r="BF26" s="9"/>
      <c r="BG26" s="9"/>
      <c r="BH26" s="11"/>
      <c r="BI26" s="9"/>
      <c r="BJ26" s="9">
        <v>422</v>
      </c>
      <c r="BK26" s="9"/>
      <c r="BL26" s="9"/>
      <c r="BM26" s="9"/>
      <c r="BN26" s="8"/>
      <c r="BO26" s="9"/>
      <c r="BP26" s="11"/>
      <c r="BQ26" s="8">
        <f>SUM(G26,I26,N26,BJ26)</f>
        <v>3601</v>
      </c>
      <c r="BR26" s="1" t="s">
        <v>107</v>
      </c>
      <c r="BS26" s="5">
        <v>23</v>
      </c>
    </row>
    <row r="27" spans="1:71">
      <c r="A27" s="5">
        <v>24</v>
      </c>
      <c r="B27" s="1" t="s">
        <v>108</v>
      </c>
      <c r="C27" s="1" t="s">
        <v>75</v>
      </c>
      <c r="D27" s="5">
        <v>103949</v>
      </c>
      <c r="E27" s="8">
        <v>3584</v>
      </c>
      <c r="F27" s="9">
        <v>402</v>
      </c>
      <c r="G27" s="9">
        <v>789</v>
      </c>
      <c r="H27" s="9"/>
      <c r="I27" s="9">
        <v>1091</v>
      </c>
      <c r="J27" s="5"/>
      <c r="K27" s="9"/>
      <c r="L27" s="5"/>
      <c r="M27" s="5"/>
      <c r="N27" s="9">
        <v>468</v>
      </c>
      <c r="O27" s="5"/>
      <c r="P27" s="5"/>
      <c r="Q27" s="5"/>
      <c r="R27" s="5"/>
      <c r="S27" s="9"/>
      <c r="T27" s="9"/>
      <c r="U27" s="9"/>
      <c r="V27" s="9"/>
      <c r="W27" s="9"/>
      <c r="X27" s="5"/>
      <c r="Y27" s="9"/>
      <c r="Z27" s="5"/>
      <c r="AA27" s="5"/>
      <c r="AB27" s="5"/>
      <c r="AC27" s="9"/>
      <c r="AD27" s="9">
        <v>458</v>
      </c>
      <c r="AE27" s="5"/>
      <c r="AF27" s="5"/>
      <c r="AG27" s="5"/>
      <c r="AH27" s="5"/>
      <c r="AI27" s="9"/>
      <c r="AJ27" s="9">
        <v>376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6"/>
      <c r="AW27" s="9"/>
      <c r="AX27" s="5"/>
      <c r="AY27" s="5"/>
      <c r="AZ27" s="5"/>
      <c r="BA27" s="5"/>
      <c r="BB27" s="9"/>
      <c r="BC27" s="5"/>
      <c r="BD27" s="6"/>
      <c r="BE27" s="5"/>
      <c r="BF27" s="5"/>
      <c r="BG27" s="5"/>
      <c r="BH27" s="7"/>
      <c r="BI27" s="9"/>
      <c r="BJ27" s="9"/>
      <c r="BK27" s="9"/>
      <c r="BL27" s="9"/>
      <c r="BM27" s="9"/>
      <c r="BN27" s="8"/>
      <c r="BO27" s="9"/>
      <c r="BP27" s="11"/>
      <c r="BQ27" s="8">
        <f>SUM(F27,G27,I27,N27,AD27,AJ27)</f>
        <v>3584</v>
      </c>
      <c r="BR27" s="1" t="s">
        <v>108</v>
      </c>
      <c r="BS27" s="5">
        <v>24</v>
      </c>
    </row>
    <row r="28" spans="1:71">
      <c r="A28" s="5">
        <v>25</v>
      </c>
      <c r="B28" s="1" t="s">
        <v>109</v>
      </c>
      <c r="C28" s="1" t="s">
        <v>91</v>
      </c>
      <c r="D28" s="5">
        <v>103699</v>
      </c>
      <c r="E28" s="8">
        <v>3423</v>
      </c>
      <c r="F28" s="9"/>
      <c r="G28" s="9">
        <v>537</v>
      </c>
      <c r="H28" s="9"/>
      <c r="I28" s="9">
        <v>478</v>
      </c>
      <c r="J28" s="9"/>
      <c r="K28" s="9"/>
      <c r="L28" s="9"/>
      <c r="M28" s="9"/>
      <c r="N28" s="9">
        <v>303</v>
      </c>
      <c r="O28" s="9"/>
      <c r="P28" s="9"/>
      <c r="Q28" s="9"/>
      <c r="R28" s="9"/>
      <c r="S28" s="9"/>
      <c r="T28" s="9">
        <v>743</v>
      </c>
      <c r="U28" s="9"/>
      <c r="V28" s="9"/>
      <c r="W28" s="9"/>
      <c r="X28" s="9"/>
      <c r="Y28" s="9"/>
      <c r="Z28" s="9"/>
      <c r="AA28" s="9"/>
      <c r="AB28" s="9"/>
      <c r="AC28" s="9">
        <v>299</v>
      </c>
      <c r="AD28" s="9">
        <v>890</v>
      </c>
      <c r="AE28" s="9"/>
      <c r="AF28" s="9"/>
      <c r="AG28" s="9"/>
      <c r="AH28" s="9"/>
      <c r="AI28" s="5"/>
      <c r="AJ28" s="9">
        <v>472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  <c r="AW28" s="9"/>
      <c r="AX28" s="9"/>
      <c r="AY28" s="12"/>
      <c r="AZ28" s="12"/>
      <c r="BA28" s="12"/>
      <c r="BB28" s="12"/>
      <c r="BC28" s="12"/>
      <c r="BD28" s="8"/>
      <c r="BE28" s="9"/>
      <c r="BF28" s="9"/>
      <c r="BG28" s="9"/>
      <c r="BH28" s="11"/>
      <c r="BI28" s="9"/>
      <c r="BJ28" s="9"/>
      <c r="BK28" s="9"/>
      <c r="BL28" s="9">
        <v>147</v>
      </c>
      <c r="BM28" s="9"/>
      <c r="BN28" s="8"/>
      <c r="BO28" s="9"/>
      <c r="BP28" s="11"/>
      <c r="BQ28" s="8">
        <f>SUM(G28,I28,N28,T28,AD28,AJ28)</f>
        <v>3423</v>
      </c>
      <c r="BR28" s="1" t="s">
        <v>109</v>
      </c>
      <c r="BS28" s="5">
        <v>25</v>
      </c>
    </row>
    <row r="29" spans="1:71">
      <c r="A29" s="5">
        <v>26</v>
      </c>
      <c r="B29" s="1" t="s">
        <v>110</v>
      </c>
      <c r="C29" s="1" t="s">
        <v>81</v>
      </c>
      <c r="D29" s="5">
        <v>50042</v>
      </c>
      <c r="E29" s="8">
        <v>3337</v>
      </c>
      <c r="F29" s="9">
        <v>664</v>
      </c>
      <c r="G29" s="9">
        <v>553</v>
      </c>
      <c r="H29" s="9"/>
      <c r="I29" s="9">
        <v>424</v>
      </c>
      <c r="J29" s="9"/>
      <c r="K29" s="9">
        <v>148</v>
      </c>
      <c r="L29" s="9"/>
      <c r="M29" s="9"/>
      <c r="N29" s="9">
        <v>468</v>
      </c>
      <c r="O29" s="9"/>
      <c r="P29" s="9"/>
      <c r="Q29" s="9"/>
      <c r="R29" s="9"/>
      <c r="S29" s="9"/>
      <c r="T29" s="9">
        <v>0</v>
      </c>
      <c r="U29" s="9"/>
      <c r="V29" s="9">
        <v>72</v>
      </c>
      <c r="W29" s="9">
        <v>137</v>
      </c>
      <c r="X29" s="9"/>
      <c r="Y29" s="9">
        <v>213</v>
      </c>
      <c r="Z29" s="9"/>
      <c r="AA29" s="9"/>
      <c r="AB29" s="9"/>
      <c r="AC29" s="9">
        <v>0</v>
      </c>
      <c r="AD29" s="9">
        <v>495</v>
      </c>
      <c r="AE29" s="9"/>
      <c r="AF29" s="9"/>
      <c r="AG29" s="9"/>
      <c r="AH29" s="9">
        <v>733</v>
      </c>
      <c r="AI29" s="9"/>
      <c r="AJ29" s="9">
        <v>267</v>
      </c>
      <c r="AK29" s="9"/>
      <c r="AL29" s="9">
        <v>55</v>
      </c>
      <c r="AM29" s="9"/>
      <c r="AN29" s="9">
        <v>47</v>
      </c>
      <c r="AO29" s="9">
        <v>6</v>
      </c>
      <c r="AP29" s="9"/>
      <c r="AQ29" s="9"/>
      <c r="AR29" s="9"/>
      <c r="AS29" s="9"/>
      <c r="AT29" s="9"/>
      <c r="AU29" s="9"/>
      <c r="AV29" s="8"/>
      <c r="AW29" s="9"/>
      <c r="AX29" s="9"/>
      <c r="AY29" s="9"/>
      <c r="AZ29" s="9"/>
      <c r="BA29" s="9"/>
      <c r="BB29" s="9">
        <v>0</v>
      </c>
      <c r="BC29" s="9"/>
      <c r="BD29" s="8"/>
      <c r="BE29" s="9"/>
      <c r="BF29" s="9"/>
      <c r="BG29" s="9"/>
      <c r="BH29" s="11"/>
      <c r="BI29" s="9">
        <v>161</v>
      </c>
      <c r="BJ29" s="9">
        <v>299</v>
      </c>
      <c r="BK29" s="9">
        <v>59</v>
      </c>
      <c r="BL29" s="9">
        <v>119</v>
      </c>
      <c r="BM29" s="9"/>
      <c r="BN29" s="8"/>
      <c r="BO29" s="9"/>
      <c r="BP29" s="11"/>
      <c r="BQ29" s="8">
        <f>SUM(F29,G29,I29,N29,AD29,AH29)</f>
        <v>3337</v>
      </c>
      <c r="BR29" s="1" t="s">
        <v>110</v>
      </c>
      <c r="BS29" s="5">
        <v>26</v>
      </c>
    </row>
    <row r="30" spans="1:71">
      <c r="A30" s="5">
        <v>27</v>
      </c>
      <c r="B30" s="1" t="s">
        <v>111</v>
      </c>
      <c r="C30" s="1" t="s">
        <v>81</v>
      </c>
      <c r="D30" s="5">
        <v>54188</v>
      </c>
      <c r="E30" s="8">
        <v>3267</v>
      </c>
      <c r="F30" s="9">
        <v>548</v>
      </c>
      <c r="G30" s="9">
        <v>557</v>
      </c>
      <c r="H30" s="9"/>
      <c r="I30" s="9">
        <v>464</v>
      </c>
      <c r="J30" s="9"/>
      <c r="K30" s="9">
        <v>155</v>
      </c>
      <c r="L30" s="9"/>
      <c r="M30" s="9"/>
      <c r="N30" s="9"/>
      <c r="O30" s="9"/>
      <c r="P30" s="9"/>
      <c r="Q30" s="9"/>
      <c r="R30" s="9"/>
      <c r="S30" s="9"/>
      <c r="T30" s="9">
        <v>0</v>
      </c>
      <c r="U30" s="9"/>
      <c r="V30" s="9">
        <v>104</v>
      </c>
      <c r="W30" s="9"/>
      <c r="X30" s="9"/>
      <c r="Y30" s="9"/>
      <c r="Z30" s="9"/>
      <c r="AA30" s="9"/>
      <c r="AB30" s="9"/>
      <c r="AC30" s="9">
        <v>369</v>
      </c>
      <c r="AD30" s="9"/>
      <c r="AE30" s="9"/>
      <c r="AF30" s="9"/>
      <c r="AG30" s="9"/>
      <c r="AH30" s="9">
        <v>778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8"/>
      <c r="AW30" s="9"/>
      <c r="AX30" s="9"/>
      <c r="AY30" s="9"/>
      <c r="AZ30" s="9"/>
      <c r="BA30" s="9"/>
      <c r="BB30" s="9">
        <v>0</v>
      </c>
      <c r="BC30" s="9"/>
      <c r="BD30" s="8"/>
      <c r="BE30" s="9"/>
      <c r="BF30" s="9"/>
      <c r="BG30" s="9"/>
      <c r="BH30" s="11"/>
      <c r="BI30" s="9"/>
      <c r="BJ30" s="9">
        <v>551</v>
      </c>
      <c r="BK30" s="9">
        <v>86</v>
      </c>
      <c r="BL30" s="9"/>
      <c r="BM30" s="9"/>
      <c r="BN30" s="8"/>
      <c r="BO30" s="9"/>
      <c r="BP30" s="11"/>
      <c r="BQ30" s="8">
        <f>SUM(F30,G30,I30,AC30,AH30,BJ30)</f>
        <v>3267</v>
      </c>
      <c r="BR30" s="1" t="s">
        <v>112</v>
      </c>
      <c r="BS30" s="5">
        <v>27</v>
      </c>
    </row>
    <row r="31" spans="1:71">
      <c r="A31" s="5">
        <v>28</v>
      </c>
      <c r="B31" s="1" t="s">
        <v>113</v>
      </c>
      <c r="C31" s="1" t="s">
        <v>114</v>
      </c>
      <c r="D31" s="5">
        <v>93895</v>
      </c>
      <c r="E31" s="8">
        <v>3246</v>
      </c>
      <c r="F31" s="9"/>
      <c r="G31" s="9"/>
      <c r="H31" s="9"/>
      <c r="I31" s="9"/>
      <c r="J31" s="9"/>
      <c r="K31" s="9"/>
      <c r="L31" s="9"/>
      <c r="M31" s="9"/>
      <c r="N31" s="9">
        <v>714</v>
      </c>
      <c r="O31" s="9"/>
      <c r="P31" s="9"/>
      <c r="Q31" s="9"/>
      <c r="R31" s="9"/>
      <c r="S31" s="9"/>
      <c r="T31" s="9">
        <v>599</v>
      </c>
      <c r="U31" s="9"/>
      <c r="V31" s="9"/>
      <c r="W31" s="9"/>
      <c r="X31" s="9"/>
      <c r="Y31" s="9"/>
      <c r="Z31" s="9"/>
      <c r="AA31" s="9"/>
      <c r="AB31" s="9"/>
      <c r="AC31" s="9"/>
      <c r="AD31" s="9">
        <v>1933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8"/>
      <c r="AW31" s="9"/>
      <c r="AX31" s="9"/>
      <c r="AY31" s="9"/>
      <c r="AZ31" s="9"/>
      <c r="BA31" s="9"/>
      <c r="BB31" s="9"/>
      <c r="BC31" s="9"/>
      <c r="BD31" s="8"/>
      <c r="BE31" s="9"/>
      <c r="BF31" s="9"/>
      <c r="BG31" s="9"/>
      <c r="BH31" s="11"/>
      <c r="BI31" s="9"/>
      <c r="BJ31" s="12"/>
      <c r="BK31" s="9"/>
      <c r="BL31" s="9"/>
      <c r="BM31" s="9"/>
      <c r="BN31" s="8"/>
      <c r="BO31" s="9"/>
      <c r="BP31" s="11"/>
      <c r="BQ31" s="8">
        <f>SUM(N31,T31,AD31)</f>
        <v>3246</v>
      </c>
      <c r="BR31" s="1" t="s">
        <v>113</v>
      </c>
      <c r="BS31" s="5">
        <v>28</v>
      </c>
    </row>
    <row r="32" spans="1:71">
      <c r="A32" s="5">
        <v>29</v>
      </c>
      <c r="B32" s="1" t="s">
        <v>115</v>
      </c>
      <c r="C32" s="1" t="s">
        <v>116</v>
      </c>
      <c r="D32" s="5">
        <v>99607</v>
      </c>
      <c r="E32" s="8">
        <v>3236</v>
      </c>
      <c r="F32" s="5"/>
      <c r="G32" s="13"/>
      <c r="H32" s="13"/>
      <c r="I32" s="9"/>
      <c r="J32" s="13"/>
      <c r="K32" s="13"/>
      <c r="L32" s="13"/>
      <c r="M32" s="13"/>
      <c r="N32" s="9"/>
      <c r="O32" s="15"/>
      <c r="P32" s="12"/>
      <c r="Q32" s="12"/>
      <c r="R32" s="13"/>
      <c r="S32" s="9"/>
      <c r="T32" s="9">
        <v>393</v>
      </c>
      <c r="U32" s="9"/>
      <c r="V32" s="9"/>
      <c r="W32" s="9"/>
      <c r="X32" s="9"/>
      <c r="Y32" s="9"/>
      <c r="Z32" s="9"/>
      <c r="AA32" s="9"/>
      <c r="AB32" s="9"/>
      <c r="AC32" s="9"/>
      <c r="AD32" s="9">
        <v>0</v>
      </c>
      <c r="AE32" s="9"/>
      <c r="AF32" s="9"/>
      <c r="AG32" s="9"/>
      <c r="AH32" s="9">
        <v>753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14"/>
      <c r="AW32" s="13"/>
      <c r="AX32" s="13"/>
      <c r="AY32" s="13"/>
      <c r="AZ32" s="13"/>
      <c r="BA32" s="9">
        <v>2090</v>
      </c>
      <c r="BB32" s="9">
        <v>0</v>
      </c>
      <c r="BC32" s="9"/>
      <c r="BD32" s="14"/>
      <c r="BE32" s="13"/>
      <c r="BF32" s="13"/>
      <c r="BG32" s="13"/>
      <c r="BH32" s="16"/>
      <c r="BI32" s="9"/>
      <c r="BJ32" s="9"/>
      <c r="BK32" s="9"/>
      <c r="BL32" s="9"/>
      <c r="BM32" s="9"/>
      <c r="BN32" s="17"/>
      <c r="BP32" s="18"/>
      <c r="BQ32" s="8">
        <f>SUM(T32,AH32,BA32)</f>
        <v>3236</v>
      </c>
      <c r="BR32" s="1" t="s">
        <v>115</v>
      </c>
      <c r="BS32" s="5">
        <v>29</v>
      </c>
    </row>
    <row r="33" spans="1:71">
      <c r="A33" s="5">
        <v>30</v>
      </c>
      <c r="B33" s="1" t="s">
        <v>117</v>
      </c>
      <c r="C33" s="1" t="s">
        <v>118</v>
      </c>
      <c r="D33" s="5">
        <v>6026</v>
      </c>
      <c r="E33" s="8">
        <v>3209</v>
      </c>
      <c r="F33" s="9">
        <v>664</v>
      </c>
      <c r="G33" s="9">
        <v>753</v>
      </c>
      <c r="H33" s="9"/>
      <c r="I33" s="9">
        <v>490</v>
      </c>
      <c r="J33" s="9"/>
      <c r="K33" s="9">
        <v>339</v>
      </c>
      <c r="L33" s="9"/>
      <c r="M33" s="9"/>
      <c r="N33" s="9">
        <v>501</v>
      </c>
      <c r="O33" s="9"/>
      <c r="P33" s="9"/>
      <c r="Q33" s="9"/>
      <c r="R33" s="9"/>
      <c r="S33" s="9"/>
      <c r="T33" s="9">
        <v>417</v>
      </c>
      <c r="U33" s="9"/>
      <c r="V33" s="9"/>
      <c r="W33" s="9"/>
      <c r="X33" s="9"/>
      <c r="Y33" s="9">
        <v>384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v>160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8"/>
      <c r="AW33" s="9"/>
      <c r="AX33" s="9"/>
      <c r="AY33" s="9"/>
      <c r="AZ33" s="9"/>
      <c r="BA33" s="9"/>
      <c r="BB33" s="9"/>
      <c r="BC33" s="9"/>
      <c r="BD33" s="8"/>
      <c r="BE33" s="9"/>
      <c r="BF33" s="9"/>
      <c r="BG33" s="9"/>
      <c r="BH33" s="11"/>
      <c r="BI33" s="9"/>
      <c r="BJ33" s="9"/>
      <c r="BK33" s="9"/>
      <c r="BL33" s="9"/>
      <c r="BM33" s="9"/>
      <c r="BN33" s="8"/>
      <c r="BO33" s="9"/>
      <c r="BP33" s="11"/>
      <c r="BQ33" s="8">
        <f>SUM(F33,G33,I33,N33,T33,Y33)</f>
        <v>3209</v>
      </c>
      <c r="BR33" s="1" t="s">
        <v>117</v>
      </c>
      <c r="BS33" s="5">
        <v>30</v>
      </c>
    </row>
    <row r="34" spans="1:71">
      <c r="A34" s="5">
        <v>31</v>
      </c>
      <c r="B34" s="1" t="s">
        <v>119</v>
      </c>
      <c r="C34" s="1" t="s">
        <v>91</v>
      </c>
      <c r="D34" s="5">
        <v>106906</v>
      </c>
      <c r="E34" s="8">
        <v>3124</v>
      </c>
      <c r="F34" s="9">
        <v>423</v>
      </c>
      <c r="G34" s="9">
        <v>537</v>
      </c>
      <c r="H34" s="9"/>
      <c r="I34" s="9">
        <v>471</v>
      </c>
      <c r="J34" s="9"/>
      <c r="K34" s="9"/>
      <c r="L34" s="9"/>
      <c r="M34" s="9"/>
      <c r="N34" s="9">
        <v>291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>
        <v>867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8"/>
      <c r="AW34" s="9"/>
      <c r="AX34" s="9"/>
      <c r="AY34" s="9"/>
      <c r="AZ34" s="9"/>
      <c r="BA34" s="9"/>
      <c r="BB34" s="9"/>
      <c r="BC34" s="9"/>
      <c r="BD34" s="8"/>
      <c r="BE34" s="9"/>
      <c r="BF34" s="9"/>
      <c r="BG34" s="9"/>
      <c r="BH34" s="11"/>
      <c r="BI34" s="9"/>
      <c r="BJ34" s="9">
        <v>535</v>
      </c>
      <c r="BK34" s="9"/>
      <c r="BL34" s="9"/>
      <c r="BM34" s="9"/>
      <c r="BN34" s="8"/>
      <c r="BO34" s="9"/>
      <c r="BP34" s="11"/>
      <c r="BQ34" s="8">
        <f>SUM(F34,G34,I34,N34,AD34,BJ34)</f>
        <v>3124</v>
      </c>
      <c r="BR34" s="1" t="s">
        <v>119</v>
      </c>
      <c r="BS34" s="5">
        <v>31</v>
      </c>
    </row>
    <row r="35" spans="1:71">
      <c r="A35" s="5">
        <v>32</v>
      </c>
      <c r="B35" s="1" t="s">
        <v>120</v>
      </c>
      <c r="C35" s="1" t="s">
        <v>79</v>
      </c>
      <c r="D35" s="5">
        <v>55138</v>
      </c>
      <c r="E35" s="8">
        <v>3046</v>
      </c>
      <c r="F35" s="9"/>
      <c r="G35" s="9">
        <v>530</v>
      </c>
      <c r="H35" s="9"/>
      <c r="I35" s="9">
        <v>437</v>
      </c>
      <c r="J35" s="9"/>
      <c r="K35" s="9"/>
      <c r="L35" s="9"/>
      <c r="M35" s="9"/>
      <c r="N35" s="9">
        <v>505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5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8"/>
      <c r="AW35" s="9"/>
      <c r="AX35" s="9"/>
      <c r="AY35" s="9"/>
      <c r="AZ35" s="9"/>
      <c r="BA35" s="9"/>
      <c r="BB35" s="9">
        <v>1014</v>
      </c>
      <c r="BC35" s="9"/>
      <c r="BD35" s="8"/>
      <c r="BE35" s="9"/>
      <c r="BF35" s="9"/>
      <c r="BG35" s="9"/>
      <c r="BH35" s="11"/>
      <c r="BI35" s="9"/>
      <c r="BJ35" s="9">
        <v>560</v>
      </c>
      <c r="BK35" s="9"/>
      <c r="BL35" s="9"/>
      <c r="BM35" s="9"/>
      <c r="BN35" s="8"/>
      <c r="BO35" s="9"/>
      <c r="BP35" s="11"/>
      <c r="BQ35" s="8">
        <f>SUM(G35,I35,N35,BB35,BJ35)</f>
        <v>3046</v>
      </c>
      <c r="BR35" s="1" t="s">
        <v>120</v>
      </c>
      <c r="BS35" s="5">
        <v>32</v>
      </c>
    </row>
    <row r="36" spans="1:71">
      <c r="A36" s="5">
        <v>33</v>
      </c>
      <c r="B36" s="1" t="s">
        <v>121</v>
      </c>
      <c r="C36" s="1" t="s">
        <v>122</v>
      </c>
      <c r="D36" s="5">
        <v>113570</v>
      </c>
      <c r="E36" s="8">
        <v>2934</v>
      </c>
      <c r="F36" s="9"/>
      <c r="G36" s="9">
        <v>759</v>
      </c>
      <c r="H36" s="9"/>
      <c r="I36" s="9">
        <v>757</v>
      </c>
      <c r="J36" s="9"/>
      <c r="K36" s="13"/>
      <c r="L36" s="13"/>
      <c r="M36" s="13"/>
      <c r="N36" s="9"/>
      <c r="O36" s="9"/>
      <c r="P36" s="12"/>
      <c r="Q36" s="12"/>
      <c r="R36" s="13"/>
      <c r="S36" s="15"/>
      <c r="T36" s="9">
        <v>403</v>
      </c>
      <c r="U36" s="9"/>
      <c r="V36" s="9"/>
      <c r="W36" s="9"/>
      <c r="X36" s="13"/>
      <c r="Y36" s="9"/>
      <c r="Z36" s="13"/>
      <c r="AA36" s="13"/>
      <c r="AB36" s="13"/>
      <c r="AC36" s="9">
        <v>291</v>
      </c>
      <c r="AD36" s="9"/>
      <c r="AE36" s="15"/>
      <c r="AF36" s="15"/>
      <c r="AG36" s="15"/>
      <c r="AH36" s="15"/>
      <c r="AI36" s="9"/>
      <c r="AJ36" s="15"/>
      <c r="AK36" s="9">
        <v>95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14"/>
      <c r="AW36" s="13"/>
      <c r="AX36" s="13"/>
      <c r="AY36" s="13"/>
      <c r="AZ36" s="13"/>
      <c r="BA36" s="13"/>
      <c r="BB36" s="13"/>
      <c r="BC36" s="9">
        <v>629</v>
      </c>
      <c r="BD36" s="14"/>
      <c r="BE36" s="13"/>
      <c r="BF36" s="13"/>
      <c r="BG36" s="13"/>
      <c r="BH36" s="16"/>
      <c r="BI36" s="9"/>
      <c r="BJ36" s="9"/>
      <c r="BK36" s="9">
        <v>73</v>
      </c>
      <c r="BL36" s="9"/>
      <c r="BM36" s="9"/>
      <c r="BN36" s="17"/>
      <c r="BP36" s="18"/>
      <c r="BQ36" s="8">
        <f>SUM(G36,I36,T36,AC36,AK36,BC36)</f>
        <v>2934</v>
      </c>
      <c r="BR36" s="1" t="s">
        <v>121</v>
      </c>
      <c r="BS36" s="5">
        <v>33</v>
      </c>
    </row>
    <row r="37" spans="1:71">
      <c r="A37" s="5">
        <v>34</v>
      </c>
      <c r="B37" s="1" t="s">
        <v>123</v>
      </c>
      <c r="C37" s="1" t="s">
        <v>124</v>
      </c>
      <c r="D37" s="5">
        <v>52789</v>
      </c>
      <c r="E37" s="8">
        <v>2894</v>
      </c>
      <c r="F37" s="9">
        <v>292</v>
      </c>
      <c r="G37" s="9">
        <v>523</v>
      </c>
      <c r="H37" s="9"/>
      <c r="I37" s="9"/>
      <c r="J37" s="9"/>
      <c r="K37" s="9"/>
      <c r="L37" s="9"/>
      <c r="M37" s="9"/>
      <c r="N37" s="9">
        <v>0</v>
      </c>
      <c r="O37" s="9"/>
      <c r="P37" s="9"/>
      <c r="Q37" s="9"/>
      <c r="R37" s="9"/>
      <c r="S37" s="9"/>
      <c r="T37" s="9">
        <v>563</v>
      </c>
      <c r="U37" s="9"/>
      <c r="V37" s="9"/>
      <c r="W37" s="9">
        <v>97</v>
      </c>
      <c r="X37" s="9"/>
      <c r="Y37" s="9"/>
      <c r="Z37" s="9"/>
      <c r="AA37" s="9"/>
      <c r="AB37" s="9"/>
      <c r="AC37" s="9"/>
      <c r="AD37" s="9">
        <v>468</v>
      </c>
      <c r="AE37" s="9"/>
      <c r="AF37" s="9"/>
      <c r="AG37" s="9"/>
      <c r="AH37" s="9">
        <v>738</v>
      </c>
      <c r="AI37" s="9"/>
      <c r="AJ37" s="9">
        <v>269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8"/>
      <c r="AW37" s="9"/>
      <c r="AX37" s="9"/>
      <c r="AY37" s="9"/>
      <c r="AZ37" s="9"/>
      <c r="BA37" s="9"/>
      <c r="BB37" s="9">
        <v>0</v>
      </c>
      <c r="BC37" s="9"/>
      <c r="BD37" s="8"/>
      <c r="BE37" s="9"/>
      <c r="BF37" s="9"/>
      <c r="BG37" s="9"/>
      <c r="BH37" s="11"/>
      <c r="BI37" s="9"/>
      <c r="BJ37" s="9">
        <v>310</v>
      </c>
      <c r="BK37" s="9"/>
      <c r="BL37" s="9"/>
      <c r="BM37" s="9"/>
      <c r="BN37" s="8"/>
      <c r="BO37" s="9"/>
      <c r="BP37" s="11"/>
      <c r="BQ37" s="8">
        <f>SUM(F37,G37,T37,AD37,AH37,BJ37)</f>
        <v>2894</v>
      </c>
      <c r="BR37" s="1" t="s">
        <v>125</v>
      </c>
      <c r="BS37" s="5">
        <v>34</v>
      </c>
    </row>
    <row r="38" spans="1:71">
      <c r="A38" s="5">
        <v>35</v>
      </c>
      <c r="B38" s="1" t="s">
        <v>126</v>
      </c>
      <c r="C38" s="1" t="s">
        <v>127</v>
      </c>
      <c r="D38" s="5">
        <v>117299</v>
      </c>
      <c r="E38" s="8">
        <v>2850</v>
      </c>
      <c r="F38" s="9"/>
      <c r="G38" s="9">
        <v>1035</v>
      </c>
      <c r="H38" s="9"/>
      <c r="I38" s="9">
        <v>1815</v>
      </c>
      <c r="J38" s="5"/>
      <c r="K38" s="9"/>
      <c r="L38" s="5"/>
      <c r="M38" s="5"/>
      <c r="N38" s="9"/>
      <c r="O38" s="5"/>
      <c r="P38" s="5"/>
      <c r="Q38" s="5"/>
      <c r="R38" s="5"/>
      <c r="S38" s="9"/>
      <c r="T38" s="9"/>
      <c r="U38" s="9"/>
      <c r="V38" s="9"/>
      <c r="W38" s="9"/>
      <c r="X38" s="5"/>
      <c r="Y38" s="9"/>
      <c r="Z38" s="5"/>
      <c r="AA38" s="5"/>
      <c r="AB38" s="5"/>
      <c r="AC38" s="9"/>
      <c r="AD38" s="9"/>
      <c r="AE38" s="5"/>
      <c r="AF38" s="5"/>
      <c r="AG38" s="5"/>
      <c r="AH38" s="5"/>
      <c r="AI38" s="9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6"/>
      <c r="AW38" s="9"/>
      <c r="AX38" s="5"/>
      <c r="AY38" s="5"/>
      <c r="AZ38" s="5"/>
      <c r="BA38" s="5"/>
      <c r="BB38" s="5"/>
      <c r="BC38" s="5"/>
      <c r="BD38" s="6"/>
      <c r="BE38" s="5"/>
      <c r="BF38" s="5"/>
      <c r="BG38" s="5"/>
      <c r="BH38" s="7"/>
      <c r="BI38" s="5"/>
      <c r="BJ38" s="5"/>
      <c r="BK38" s="5"/>
      <c r="BL38" s="5"/>
      <c r="BM38" s="5"/>
      <c r="BN38" s="6"/>
      <c r="BO38" s="5"/>
      <c r="BP38" s="7"/>
      <c r="BQ38" s="8">
        <f>SUM(G38,I38)</f>
        <v>2850</v>
      </c>
      <c r="BR38" s="1" t="s">
        <v>126</v>
      </c>
      <c r="BS38" s="5">
        <v>35</v>
      </c>
    </row>
    <row r="39" spans="1:71">
      <c r="A39" s="5">
        <v>36</v>
      </c>
      <c r="B39" s="1" t="s">
        <v>128</v>
      </c>
      <c r="C39" s="1" t="s">
        <v>129</v>
      </c>
      <c r="D39" s="5">
        <v>53117</v>
      </c>
      <c r="E39" s="8">
        <v>2831</v>
      </c>
      <c r="F39" s="9"/>
      <c r="G39" s="9"/>
      <c r="H39" s="9"/>
      <c r="I39" s="9"/>
      <c r="J39" s="9"/>
      <c r="K39" s="9"/>
      <c r="L39" s="9"/>
      <c r="M39" s="9"/>
      <c r="N39" s="9">
        <v>898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1933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8"/>
      <c r="AW39" s="9"/>
      <c r="AX39" s="9"/>
      <c r="AY39" s="9"/>
      <c r="AZ39" s="9"/>
      <c r="BA39" s="9"/>
      <c r="BB39" s="9"/>
      <c r="BC39" s="9"/>
      <c r="BD39" s="8"/>
      <c r="BE39" s="9"/>
      <c r="BF39" s="9"/>
      <c r="BG39" s="9"/>
      <c r="BH39" s="11"/>
      <c r="BI39" s="9"/>
      <c r="BJ39" s="12"/>
      <c r="BK39" s="9"/>
      <c r="BL39" s="9"/>
      <c r="BM39" s="9"/>
      <c r="BN39" s="8"/>
      <c r="BO39" s="9"/>
      <c r="BP39" s="11"/>
      <c r="BQ39" s="8">
        <f>SUM(N39,AD39)</f>
        <v>2831</v>
      </c>
      <c r="BR39" s="1" t="s">
        <v>128</v>
      </c>
      <c r="BS39" s="5">
        <v>36</v>
      </c>
    </row>
    <row r="40" spans="1:71">
      <c r="A40" s="5">
        <v>37</v>
      </c>
      <c r="B40" s="1" t="s">
        <v>130</v>
      </c>
      <c r="C40" s="1" t="s">
        <v>131</v>
      </c>
      <c r="D40" s="5">
        <v>90033</v>
      </c>
      <c r="E40" s="8">
        <v>2737</v>
      </c>
      <c r="F40" s="9"/>
      <c r="G40" s="9">
        <v>328</v>
      </c>
      <c r="H40" s="9"/>
      <c r="I40" s="9">
        <v>421</v>
      </c>
      <c r="J40" s="9"/>
      <c r="K40" s="9"/>
      <c r="L40" s="9"/>
      <c r="M40" s="9"/>
      <c r="N40" s="9">
        <v>496</v>
      </c>
      <c r="O40" s="9"/>
      <c r="P40" s="9"/>
      <c r="Q40" s="9"/>
      <c r="R40" s="9"/>
      <c r="S40" s="9"/>
      <c r="T40" s="9">
        <v>385</v>
      </c>
      <c r="U40" s="9"/>
      <c r="V40" s="9"/>
      <c r="W40" s="9"/>
      <c r="X40" s="9"/>
      <c r="Y40" s="9"/>
      <c r="Z40" s="9"/>
      <c r="AA40" s="9"/>
      <c r="AB40" s="9"/>
      <c r="AC40" s="9"/>
      <c r="AD40" s="9">
        <v>806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8"/>
      <c r="AW40" s="9"/>
      <c r="AX40" s="9"/>
      <c r="AY40" s="9"/>
      <c r="AZ40" s="9">
        <v>0</v>
      </c>
      <c r="BA40" s="9"/>
      <c r="BB40" s="9">
        <v>0</v>
      </c>
      <c r="BC40" s="9"/>
      <c r="BD40" s="8"/>
      <c r="BE40" s="9"/>
      <c r="BF40" s="9"/>
      <c r="BG40" s="9"/>
      <c r="BH40" s="11"/>
      <c r="BI40" s="9"/>
      <c r="BJ40" s="9">
        <v>301</v>
      </c>
      <c r="BK40" s="9"/>
      <c r="BL40" s="9"/>
      <c r="BM40" s="9"/>
      <c r="BN40" s="8"/>
      <c r="BO40" s="9"/>
      <c r="BP40" s="11"/>
      <c r="BQ40" s="8">
        <f>SUM(G40,I40,N40,T40,AD40,BJ40)</f>
        <v>2737</v>
      </c>
      <c r="BR40" s="1" t="s">
        <v>130</v>
      </c>
      <c r="BS40" s="5">
        <v>37</v>
      </c>
    </row>
    <row r="41" spans="1:71">
      <c r="A41" s="5">
        <v>38</v>
      </c>
      <c r="B41" s="1" t="s">
        <v>132</v>
      </c>
      <c r="C41" s="1" t="s">
        <v>133</v>
      </c>
      <c r="D41" s="5">
        <v>117564</v>
      </c>
      <c r="E41" s="8">
        <v>2726</v>
      </c>
      <c r="F41" s="9">
        <v>300</v>
      </c>
      <c r="G41" s="9"/>
      <c r="H41" s="9">
        <v>80</v>
      </c>
      <c r="I41" s="9">
        <v>415</v>
      </c>
      <c r="J41" s="9"/>
      <c r="K41" s="9">
        <v>396</v>
      </c>
      <c r="L41" s="9"/>
      <c r="M41" s="9"/>
      <c r="N41" s="9">
        <v>488</v>
      </c>
      <c r="O41" s="9">
        <v>147</v>
      </c>
      <c r="P41" s="9"/>
      <c r="Q41" s="9"/>
      <c r="R41" s="9"/>
      <c r="S41" s="9"/>
      <c r="T41" s="9"/>
      <c r="U41" s="9"/>
      <c r="V41" s="9">
        <v>99</v>
      </c>
      <c r="W41" s="9"/>
      <c r="X41" s="9"/>
      <c r="Y41" s="9"/>
      <c r="Z41" s="9"/>
      <c r="AA41" s="9"/>
      <c r="AB41" s="9"/>
      <c r="AC41" s="9"/>
      <c r="AD41" s="9">
        <v>839</v>
      </c>
      <c r="AE41" s="9"/>
      <c r="AF41" s="9"/>
      <c r="AG41" s="9"/>
      <c r="AH41" s="9">
        <v>0</v>
      </c>
      <c r="AI41" s="9"/>
      <c r="AJ41" s="9">
        <v>272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8"/>
      <c r="AW41" s="9"/>
      <c r="AX41" s="9"/>
      <c r="AY41" s="9"/>
      <c r="AZ41" s="9"/>
      <c r="BA41" s="9"/>
      <c r="BB41" s="9"/>
      <c r="BC41" s="9"/>
      <c r="BD41" s="8"/>
      <c r="BE41" s="9"/>
      <c r="BF41" s="9"/>
      <c r="BG41" s="9"/>
      <c r="BH41" s="11"/>
      <c r="BI41" s="9"/>
      <c r="BJ41" s="9">
        <v>288</v>
      </c>
      <c r="BK41" s="9"/>
      <c r="BL41" s="9"/>
      <c r="BM41" s="9"/>
      <c r="BN41" s="8"/>
      <c r="BO41" s="9"/>
      <c r="BP41" s="11"/>
      <c r="BQ41" s="8">
        <f>SUM(F41,I41,N41,K41,AD41,BJ41)</f>
        <v>2726</v>
      </c>
      <c r="BR41" s="1" t="s">
        <v>132</v>
      </c>
      <c r="BS41" s="5">
        <v>38</v>
      </c>
    </row>
    <row r="42" spans="1:71">
      <c r="A42" s="5">
        <v>39</v>
      </c>
      <c r="B42" s="1" t="s">
        <v>134</v>
      </c>
      <c r="C42" s="1" t="s">
        <v>135</v>
      </c>
      <c r="D42" s="5">
        <v>56329</v>
      </c>
      <c r="E42" s="8">
        <v>2562</v>
      </c>
      <c r="F42" s="9"/>
      <c r="G42" s="9">
        <v>567</v>
      </c>
      <c r="H42" s="9"/>
      <c r="I42" s="9">
        <v>1109</v>
      </c>
      <c r="J42" s="9"/>
      <c r="K42" s="9"/>
      <c r="L42" s="9"/>
      <c r="M42" s="9"/>
      <c r="N42" s="9">
        <v>456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>
        <v>430</v>
      </c>
      <c r="AD42" s="9">
        <v>0</v>
      </c>
      <c r="AE42" s="9"/>
      <c r="AF42" s="9"/>
      <c r="AG42" s="9"/>
      <c r="AH42" s="9">
        <v>0</v>
      </c>
      <c r="AI42" s="5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8"/>
      <c r="AW42" s="9"/>
      <c r="AX42" s="9"/>
      <c r="AY42" s="9"/>
      <c r="AZ42" s="9"/>
      <c r="BA42" s="9"/>
      <c r="BB42" s="9"/>
      <c r="BC42" s="9"/>
      <c r="BD42" s="8"/>
      <c r="BE42" s="9"/>
      <c r="BF42" s="9"/>
      <c r="BG42" s="9"/>
      <c r="BH42" s="11"/>
      <c r="BI42" s="9"/>
      <c r="BJ42" s="9"/>
      <c r="BK42" s="9"/>
      <c r="BL42" s="9"/>
      <c r="BM42" s="9"/>
      <c r="BN42" s="8"/>
      <c r="BO42" s="9"/>
      <c r="BP42" s="11"/>
      <c r="BQ42" s="8">
        <f>SUM(G42,I42,N42,AC42)</f>
        <v>2562</v>
      </c>
      <c r="BR42" s="1" t="s">
        <v>134</v>
      </c>
      <c r="BS42" s="5">
        <v>39</v>
      </c>
    </row>
    <row r="43" spans="1:71">
      <c r="A43" s="5">
        <v>40</v>
      </c>
      <c r="B43" s="1" t="s">
        <v>136</v>
      </c>
      <c r="C43" s="1" t="s">
        <v>95</v>
      </c>
      <c r="D43" s="5">
        <v>113937</v>
      </c>
      <c r="E43" s="8">
        <v>2501</v>
      </c>
      <c r="F43" s="9"/>
      <c r="G43" s="9">
        <v>0</v>
      </c>
      <c r="H43" s="9"/>
      <c r="I43" s="9">
        <v>428</v>
      </c>
      <c r="J43" s="5"/>
      <c r="K43" s="5">
        <v>216</v>
      </c>
      <c r="L43" s="5"/>
      <c r="M43" s="5"/>
      <c r="N43" s="9">
        <v>0</v>
      </c>
      <c r="O43" s="9"/>
      <c r="P43" s="9">
        <v>206</v>
      </c>
      <c r="Q43" s="5"/>
      <c r="R43" s="5"/>
      <c r="S43" s="9"/>
      <c r="T43" s="9">
        <v>424</v>
      </c>
      <c r="U43" s="9">
        <v>189</v>
      </c>
      <c r="V43" s="9">
        <v>133</v>
      </c>
      <c r="W43" s="9"/>
      <c r="X43" s="5"/>
      <c r="Y43" s="9">
        <v>310</v>
      </c>
      <c r="Z43" s="5"/>
      <c r="AA43" s="5"/>
      <c r="AB43" s="5"/>
      <c r="AC43" s="9"/>
      <c r="AD43" s="9"/>
      <c r="AE43" s="5"/>
      <c r="AF43" s="5"/>
      <c r="AG43" s="5"/>
      <c r="AH43" s="9">
        <v>759</v>
      </c>
      <c r="AI43" s="9"/>
      <c r="AJ43" s="9">
        <v>364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6"/>
      <c r="AW43" s="5"/>
      <c r="AX43" s="5"/>
      <c r="AY43" s="5"/>
      <c r="AZ43" s="5"/>
      <c r="BA43" s="5"/>
      <c r="BB43" s="5"/>
      <c r="BC43" s="5"/>
      <c r="BD43" s="6"/>
      <c r="BE43" s="5"/>
      <c r="BF43" s="5"/>
      <c r="BG43" s="5"/>
      <c r="BH43" s="7"/>
      <c r="BI43" s="5"/>
      <c r="BJ43" s="9"/>
      <c r="BK43" s="5"/>
      <c r="BL43" s="5"/>
      <c r="BM43" s="5"/>
      <c r="BN43" s="6"/>
      <c r="BO43" s="5"/>
      <c r="BP43" s="7"/>
      <c r="BQ43" s="8">
        <f>SUM(I43,K43,T43,Y43,AH43,AJ43)</f>
        <v>2501</v>
      </c>
      <c r="BR43" s="1" t="s">
        <v>136</v>
      </c>
      <c r="BS43" s="5">
        <v>40</v>
      </c>
    </row>
    <row r="44" spans="1:71">
      <c r="A44" s="5">
        <v>41</v>
      </c>
      <c r="B44" s="1" t="s">
        <v>137</v>
      </c>
      <c r="C44" s="1" t="s">
        <v>70</v>
      </c>
      <c r="D44" s="5">
        <v>113388</v>
      </c>
      <c r="E44" s="8">
        <v>2297</v>
      </c>
      <c r="F44" s="9"/>
      <c r="G44" s="9"/>
      <c r="H44" s="9"/>
      <c r="I44" s="9">
        <v>1498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>
        <v>799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8"/>
      <c r="AW44" s="9"/>
      <c r="AX44" s="9"/>
      <c r="AY44" s="9"/>
      <c r="AZ44" s="9"/>
      <c r="BA44" s="9"/>
      <c r="BB44" s="9"/>
      <c r="BC44" s="9"/>
      <c r="BD44" s="8"/>
      <c r="BE44" s="9"/>
      <c r="BF44" s="9"/>
      <c r="BG44" s="9"/>
      <c r="BH44" s="11"/>
      <c r="BI44" s="9"/>
      <c r="BJ44" s="9"/>
      <c r="BK44" s="9"/>
      <c r="BL44" s="9"/>
      <c r="BM44" s="9"/>
      <c r="BN44" s="8"/>
      <c r="BO44" s="9"/>
      <c r="BP44" s="11"/>
      <c r="BQ44" s="8">
        <f>SUM(I44,AH44)</f>
        <v>2297</v>
      </c>
      <c r="BR44" s="1" t="s">
        <v>137</v>
      </c>
      <c r="BS44" s="5">
        <v>41</v>
      </c>
    </row>
    <row r="45" spans="1:71">
      <c r="A45" s="5">
        <v>42</v>
      </c>
      <c r="B45" s="1" t="s">
        <v>138</v>
      </c>
      <c r="C45" s="1" t="s">
        <v>139</v>
      </c>
      <c r="D45" s="5">
        <v>99326</v>
      </c>
      <c r="E45" s="8">
        <v>2287</v>
      </c>
      <c r="F45" s="9"/>
      <c r="G45" s="9"/>
      <c r="H45" s="9"/>
      <c r="I45" s="9">
        <v>772</v>
      </c>
      <c r="J45" s="9"/>
      <c r="K45" s="9">
        <v>460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>
        <v>743</v>
      </c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8"/>
      <c r="AW45" s="9"/>
      <c r="AX45" s="9"/>
      <c r="AY45" s="9"/>
      <c r="AZ45" s="9"/>
      <c r="BA45" s="9"/>
      <c r="BB45" s="9"/>
      <c r="BC45" s="9"/>
      <c r="BD45" s="8"/>
      <c r="BE45" s="9"/>
      <c r="BF45" s="9"/>
      <c r="BG45" s="9"/>
      <c r="BH45" s="11"/>
      <c r="BI45" s="9"/>
      <c r="BJ45" s="9">
        <v>312</v>
      </c>
      <c r="BK45" s="9"/>
      <c r="BL45" s="9"/>
      <c r="BM45" s="9"/>
      <c r="BN45" s="8"/>
      <c r="BO45" s="9"/>
      <c r="BP45" s="11"/>
      <c r="BQ45" s="8">
        <f>SUM(I45,K45,AH45,BJ45,)</f>
        <v>2287</v>
      </c>
      <c r="BR45" s="1" t="s">
        <v>140</v>
      </c>
      <c r="BS45" s="5">
        <v>42</v>
      </c>
    </row>
    <row r="46" spans="1:71">
      <c r="A46" s="5">
        <v>43</v>
      </c>
      <c r="B46" s="1" t="s">
        <v>141</v>
      </c>
      <c r="C46" s="1" t="s">
        <v>142</v>
      </c>
      <c r="D46" s="5">
        <v>104095</v>
      </c>
      <c r="E46" s="8">
        <v>2263</v>
      </c>
      <c r="F46" s="9">
        <v>297</v>
      </c>
      <c r="G46" s="9">
        <v>335</v>
      </c>
      <c r="H46" s="9"/>
      <c r="I46" s="9">
        <v>461</v>
      </c>
      <c r="J46" s="9"/>
      <c r="K46" s="9">
        <v>218</v>
      </c>
      <c r="L46" s="9"/>
      <c r="M46" s="9"/>
      <c r="N46" s="9">
        <v>480</v>
      </c>
      <c r="O46" s="9"/>
      <c r="P46" s="9"/>
      <c r="Q46" s="9"/>
      <c r="R46" s="9"/>
      <c r="S46" s="9"/>
      <c r="T46" s="9">
        <v>0</v>
      </c>
      <c r="U46" s="9"/>
      <c r="V46" s="9">
        <v>189</v>
      </c>
      <c r="W46" s="9"/>
      <c r="X46" s="9"/>
      <c r="Y46" s="9"/>
      <c r="Z46" s="9"/>
      <c r="AA46" s="9"/>
      <c r="AB46" s="9"/>
      <c r="AC46" s="9">
        <v>235</v>
      </c>
      <c r="AD46" s="9">
        <v>455</v>
      </c>
      <c r="AE46" s="9"/>
      <c r="AF46" s="9"/>
      <c r="AG46" s="9"/>
      <c r="AH46" s="9"/>
      <c r="AI46" s="9"/>
      <c r="AJ46" s="9"/>
      <c r="AK46" s="9">
        <v>93</v>
      </c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8"/>
      <c r="AW46" s="9"/>
      <c r="AX46" s="9"/>
      <c r="AY46" s="9"/>
      <c r="AZ46" s="9"/>
      <c r="BA46" s="9"/>
      <c r="BB46" s="9"/>
      <c r="BC46" s="9"/>
      <c r="BD46" s="8"/>
      <c r="BE46" s="9"/>
      <c r="BF46" s="9"/>
      <c r="BG46" s="9"/>
      <c r="BH46" s="11"/>
      <c r="BI46" s="9"/>
      <c r="BJ46" s="9"/>
      <c r="BK46" s="9"/>
      <c r="BL46" s="9">
        <v>94</v>
      </c>
      <c r="BM46" s="9"/>
      <c r="BN46" s="8"/>
      <c r="BO46" s="9"/>
      <c r="BP46" s="11"/>
      <c r="BQ46" s="8">
        <f>SUM(F46,G46,I46,N46,AC46,AD46)</f>
        <v>2263</v>
      </c>
      <c r="BR46" s="1" t="s">
        <v>141</v>
      </c>
      <c r="BS46" s="5">
        <v>43</v>
      </c>
    </row>
    <row r="47" spans="1:71">
      <c r="A47" s="5">
        <v>44</v>
      </c>
      <c r="B47" s="1" t="s">
        <v>143</v>
      </c>
      <c r="C47" s="1" t="s">
        <v>81</v>
      </c>
      <c r="D47" s="5">
        <v>125473</v>
      </c>
      <c r="E47" s="8">
        <v>2144</v>
      </c>
      <c r="F47" s="9">
        <v>405</v>
      </c>
      <c r="G47" s="9">
        <v>578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>
        <v>1161</v>
      </c>
      <c r="AE47" s="9"/>
      <c r="AF47" s="9"/>
      <c r="AG47" s="9"/>
      <c r="AH47" s="9"/>
      <c r="AI47" s="15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8"/>
      <c r="AW47" s="9"/>
      <c r="AX47" s="9"/>
      <c r="AY47" s="9"/>
      <c r="AZ47" s="9"/>
      <c r="BA47" s="9"/>
      <c r="BB47" s="9"/>
      <c r="BC47" s="9"/>
      <c r="BD47" s="8"/>
      <c r="BE47" s="9"/>
      <c r="BF47" s="9"/>
      <c r="BG47" s="9"/>
      <c r="BH47" s="11"/>
      <c r="BI47" s="9"/>
      <c r="BJ47" s="9"/>
      <c r="BK47" s="9"/>
      <c r="BL47" s="9"/>
      <c r="BM47" s="9"/>
      <c r="BN47" s="8"/>
      <c r="BO47" s="9"/>
      <c r="BP47" s="11"/>
      <c r="BQ47" s="8">
        <f>SUM(F47,G47,AD47)</f>
        <v>2144</v>
      </c>
      <c r="BR47" s="1" t="s">
        <v>143</v>
      </c>
      <c r="BS47" s="5">
        <v>44</v>
      </c>
    </row>
    <row r="48" spans="1:71">
      <c r="A48" s="5">
        <v>45</v>
      </c>
      <c r="B48" s="1" t="s">
        <v>144</v>
      </c>
      <c r="C48" s="1" t="s">
        <v>145</v>
      </c>
      <c r="D48" s="5">
        <v>103183</v>
      </c>
      <c r="E48" s="8">
        <v>2094</v>
      </c>
      <c r="F48" s="9"/>
      <c r="G48" s="9">
        <v>527</v>
      </c>
      <c r="H48" s="9"/>
      <c r="I48" s="9">
        <v>1156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8"/>
      <c r="AW48" s="9"/>
      <c r="AX48" s="9"/>
      <c r="AY48" s="9"/>
      <c r="AZ48" s="9"/>
      <c r="BA48" s="9"/>
      <c r="BB48" s="9"/>
      <c r="BC48" s="9"/>
      <c r="BD48" s="8"/>
      <c r="BE48" s="9"/>
      <c r="BF48" s="9"/>
      <c r="BG48" s="9"/>
      <c r="BH48" s="11"/>
      <c r="BI48" s="9"/>
      <c r="BJ48" s="9">
        <v>411</v>
      </c>
      <c r="BK48" s="9"/>
      <c r="BL48" s="9"/>
      <c r="BM48" s="9"/>
      <c r="BN48" s="8"/>
      <c r="BO48" s="9"/>
      <c r="BP48" s="11"/>
      <c r="BQ48" s="8">
        <f>SUM(G48,I48,BJ48)</f>
        <v>2094</v>
      </c>
      <c r="BR48" s="1" t="s">
        <v>144</v>
      </c>
      <c r="BS48" s="5">
        <v>45</v>
      </c>
    </row>
    <row r="49" spans="1:71">
      <c r="A49" s="5">
        <v>46</v>
      </c>
      <c r="B49" s="1" t="s">
        <v>146</v>
      </c>
      <c r="C49" s="1" t="s">
        <v>145</v>
      </c>
      <c r="D49" s="5">
        <v>103900</v>
      </c>
      <c r="E49" s="8">
        <v>2073</v>
      </c>
      <c r="F49" s="9"/>
      <c r="G49" s="9"/>
      <c r="H49" s="9"/>
      <c r="I49" s="9">
        <v>806</v>
      </c>
      <c r="J49" s="9"/>
      <c r="K49" s="9"/>
      <c r="L49" s="9"/>
      <c r="M49" s="9"/>
      <c r="N49" s="9">
        <v>682</v>
      </c>
      <c r="O49" s="9"/>
      <c r="P49" s="9"/>
      <c r="Q49" s="9"/>
      <c r="R49" s="9"/>
      <c r="S49" s="9"/>
      <c r="T49" s="9">
        <v>585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8"/>
      <c r="AW49" s="9"/>
      <c r="AX49" s="9"/>
      <c r="AY49" s="9"/>
      <c r="AZ49" s="9"/>
      <c r="BA49" s="9"/>
      <c r="BB49" s="9"/>
      <c r="BC49" s="9"/>
      <c r="BD49" s="8"/>
      <c r="BE49" s="9"/>
      <c r="BF49" s="9"/>
      <c r="BG49" s="9"/>
      <c r="BH49" s="11"/>
      <c r="BI49" s="9"/>
      <c r="BJ49" s="9"/>
      <c r="BK49" s="9"/>
      <c r="BL49" s="9"/>
      <c r="BM49" s="9"/>
      <c r="BN49" s="8"/>
      <c r="BO49" s="9"/>
      <c r="BP49" s="11"/>
      <c r="BQ49" s="8">
        <f>SUM(I49,N49,T49)</f>
        <v>2073</v>
      </c>
      <c r="BR49" s="1" t="s">
        <v>146</v>
      </c>
      <c r="BS49" s="5">
        <v>46</v>
      </c>
    </row>
    <row r="50" spans="1:71">
      <c r="A50" s="5">
        <v>47</v>
      </c>
      <c r="B50" s="1" t="s">
        <v>147</v>
      </c>
      <c r="C50" s="1" t="s">
        <v>129</v>
      </c>
      <c r="D50" s="5">
        <v>95966</v>
      </c>
      <c r="E50" s="8">
        <v>2056</v>
      </c>
      <c r="F50" s="9"/>
      <c r="G50" s="9"/>
      <c r="H50" s="9"/>
      <c r="I50" s="9"/>
      <c r="J50" s="9"/>
      <c r="K50" s="9"/>
      <c r="L50" s="9"/>
      <c r="M50" s="9"/>
      <c r="N50" s="9">
        <v>885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1171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8"/>
      <c r="AW50" s="9"/>
      <c r="AX50" s="9"/>
      <c r="AY50" s="9"/>
      <c r="AZ50" s="9"/>
      <c r="BA50" s="9"/>
      <c r="BB50" s="9"/>
      <c r="BC50" s="9"/>
      <c r="BD50" s="8"/>
      <c r="BE50" s="9"/>
      <c r="BF50" s="9"/>
      <c r="BG50" s="9"/>
      <c r="BH50" s="11"/>
      <c r="BI50" s="9"/>
      <c r="BJ50" s="9"/>
      <c r="BK50" s="9"/>
      <c r="BL50" s="9"/>
      <c r="BM50" s="9"/>
      <c r="BN50" s="8"/>
      <c r="BO50" s="9"/>
      <c r="BP50" s="11"/>
      <c r="BQ50" s="8">
        <f>SUM(N50,AD50)</f>
        <v>2056</v>
      </c>
      <c r="BR50" s="1" t="s">
        <v>147</v>
      </c>
      <c r="BS50" s="5">
        <v>47</v>
      </c>
    </row>
    <row r="51" spans="1:71">
      <c r="A51" s="5">
        <v>48</v>
      </c>
      <c r="B51" s="1" t="s">
        <v>148</v>
      </c>
      <c r="C51" s="1" t="s">
        <v>149</v>
      </c>
      <c r="D51" s="5">
        <v>118251</v>
      </c>
      <c r="E51" s="8">
        <v>2032</v>
      </c>
      <c r="F51" s="9"/>
      <c r="G51" s="9"/>
      <c r="H51" s="9">
        <v>59</v>
      </c>
      <c r="I51" s="9"/>
      <c r="J51" s="9"/>
      <c r="K51" s="9">
        <v>150</v>
      </c>
      <c r="L51" s="9"/>
      <c r="M51" s="9"/>
      <c r="N51" s="9"/>
      <c r="O51" s="9">
        <v>118</v>
      </c>
      <c r="P51" s="9"/>
      <c r="Q51" s="9"/>
      <c r="R51" s="9"/>
      <c r="S51" s="9"/>
      <c r="T51" s="9"/>
      <c r="U51" s="9"/>
      <c r="V51" s="9">
        <v>71</v>
      </c>
      <c r="W51" s="9"/>
      <c r="X51" s="9"/>
      <c r="Y51" s="9">
        <v>218</v>
      </c>
      <c r="Z51" s="9"/>
      <c r="AA51" s="9"/>
      <c r="AB51" s="9"/>
      <c r="AC51" s="9"/>
      <c r="AD51" s="9">
        <v>463</v>
      </c>
      <c r="AE51" s="9"/>
      <c r="AF51" s="9"/>
      <c r="AG51" s="9"/>
      <c r="AH51" s="9">
        <v>729</v>
      </c>
      <c r="AI51" s="5"/>
      <c r="AJ51" s="9">
        <v>354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8"/>
      <c r="AW51" s="9"/>
      <c r="AX51" s="9"/>
      <c r="AY51" s="9"/>
      <c r="AZ51" s="9"/>
      <c r="BA51" s="9"/>
      <c r="BB51" s="9"/>
      <c r="BC51" s="9"/>
      <c r="BD51" s="8"/>
      <c r="BE51" s="9"/>
      <c r="BF51" s="9"/>
      <c r="BG51" s="9"/>
      <c r="BH51" s="11"/>
      <c r="BI51" s="9"/>
      <c r="BJ51" s="12"/>
      <c r="BK51" s="9"/>
      <c r="BL51" s="9"/>
      <c r="BM51" s="9"/>
      <c r="BN51" s="8"/>
      <c r="BO51" s="9"/>
      <c r="BP51" s="11"/>
      <c r="BQ51" s="8">
        <f>SUM(K51,O51,Y51,AD51,AH51,AJ51)</f>
        <v>2032</v>
      </c>
      <c r="BR51" s="1" t="s">
        <v>148</v>
      </c>
      <c r="BS51" s="5">
        <v>48</v>
      </c>
    </row>
    <row r="52" spans="1:71">
      <c r="A52" s="5">
        <v>49</v>
      </c>
      <c r="B52" s="1" t="s">
        <v>150</v>
      </c>
      <c r="C52" s="1" t="s">
        <v>151</v>
      </c>
      <c r="D52" s="5">
        <v>112905</v>
      </c>
      <c r="E52" s="8">
        <v>2004</v>
      </c>
      <c r="F52" s="9"/>
      <c r="G52" s="9"/>
      <c r="H52" s="9"/>
      <c r="I52" s="9">
        <v>1170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834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8"/>
      <c r="AW52" s="9"/>
      <c r="AX52" s="9"/>
      <c r="AY52" s="9"/>
      <c r="AZ52" s="9"/>
      <c r="BA52" s="9"/>
      <c r="BB52" s="9"/>
      <c r="BC52" s="9"/>
      <c r="BD52" s="8"/>
      <c r="BE52" s="9"/>
      <c r="BF52" s="9"/>
      <c r="BG52" s="9"/>
      <c r="BH52" s="11"/>
      <c r="BI52" s="9"/>
      <c r="BJ52" s="12"/>
      <c r="BK52" s="9"/>
      <c r="BL52" s="9"/>
      <c r="BM52" s="9"/>
      <c r="BN52" s="8"/>
      <c r="BO52" s="9"/>
      <c r="BP52" s="11"/>
      <c r="BQ52" s="8">
        <f>SUM(I52,AD52)</f>
        <v>2004</v>
      </c>
      <c r="BR52" s="1" t="s">
        <v>150</v>
      </c>
      <c r="BS52" s="5">
        <v>49</v>
      </c>
    </row>
    <row r="53" spans="1:71">
      <c r="A53" s="5">
        <v>50</v>
      </c>
      <c r="B53" s="1" t="s">
        <v>152</v>
      </c>
      <c r="C53" s="1" t="s">
        <v>153</v>
      </c>
      <c r="D53" s="5">
        <v>101253</v>
      </c>
      <c r="E53" s="8">
        <v>1983</v>
      </c>
      <c r="F53" s="9"/>
      <c r="G53" s="9">
        <v>330</v>
      </c>
      <c r="H53" s="9"/>
      <c r="I53" s="9">
        <v>448</v>
      </c>
      <c r="J53" s="9"/>
      <c r="K53" s="9"/>
      <c r="L53" s="9"/>
      <c r="M53" s="9"/>
      <c r="N53" s="9">
        <v>670</v>
      </c>
      <c r="O53" s="9">
        <v>95</v>
      </c>
      <c r="P53" s="9"/>
      <c r="Q53" s="9"/>
      <c r="R53" s="9"/>
      <c r="S53" s="9"/>
      <c r="T53" s="9"/>
      <c r="U53" s="9">
        <v>133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8"/>
      <c r="AW53" s="9"/>
      <c r="AX53" s="9"/>
      <c r="AY53" s="9"/>
      <c r="AZ53" s="9"/>
      <c r="BA53" s="9"/>
      <c r="BB53" s="9"/>
      <c r="BC53" s="9"/>
      <c r="BD53" s="8"/>
      <c r="BE53" s="9"/>
      <c r="BF53" s="9"/>
      <c r="BG53" s="9"/>
      <c r="BH53" s="11"/>
      <c r="BI53" s="9"/>
      <c r="BJ53" s="9">
        <v>307</v>
      </c>
      <c r="BK53" s="9"/>
      <c r="BL53" s="9"/>
      <c r="BM53" s="9"/>
      <c r="BN53" s="8"/>
      <c r="BO53" s="9"/>
      <c r="BP53" s="11"/>
      <c r="BQ53" s="8">
        <f>SUM(G53,I53,N53,O53,U53,BJ53)</f>
        <v>1983</v>
      </c>
      <c r="BR53" s="1" t="s">
        <v>152</v>
      </c>
      <c r="BS53" s="5">
        <v>50</v>
      </c>
    </row>
    <row r="54" spans="1:71">
      <c r="A54" s="5">
        <v>51</v>
      </c>
      <c r="B54" s="1" t="s">
        <v>154</v>
      </c>
      <c r="C54" s="1" t="s">
        <v>155</v>
      </c>
      <c r="D54" s="5">
        <v>110005</v>
      </c>
      <c r="E54" s="8">
        <v>1960</v>
      </c>
      <c r="F54" s="9">
        <v>0</v>
      </c>
      <c r="G54" s="9"/>
      <c r="H54" s="9">
        <v>59</v>
      </c>
      <c r="I54" s="9">
        <v>446</v>
      </c>
      <c r="J54" s="9"/>
      <c r="K54" s="9"/>
      <c r="L54" s="9"/>
      <c r="M54" s="9"/>
      <c r="N54" s="9">
        <v>484</v>
      </c>
      <c r="O54" s="9">
        <v>200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>
        <v>771</v>
      </c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8"/>
      <c r="AW54" s="9"/>
      <c r="AX54" s="9"/>
      <c r="AY54" s="9"/>
      <c r="AZ54" s="9"/>
      <c r="BA54" s="9"/>
      <c r="BB54" s="9"/>
      <c r="BC54" s="9"/>
      <c r="BD54" s="8"/>
      <c r="BE54" s="9"/>
      <c r="BF54" s="9"/>
      <c r="BG54" s="9"/>
      <c r="BH54" s="11"/>
      <c r="BI54" s="9"/>
      <c r="BJ54" s="9"/>
      <c r="BK54" s="9"/>
      <c r="BL54" s="9"/>
      <c r="BM54" s="9"/>
      <c r="BN54" s="8"/>
      <c r="BO54" s="9"/>
      <c r="BP54" s="11"/>
      <c r="BQ54" s="8">
        <f>SUM(H54,I54,N54,O54,AH54)</f>
        <v>1960</v>
      </c>
      <c r="BR54" s="1" t="s">
        <v>154</v>
      </c>
      <c r="BS54" s="5">
        <v>51</v>
      </c>
    </row>
    <row r="55" spans="1:71">
      <c r="A55" s="5">
        <v>52</v>
      </c>
      <c r="B55" s="1" t="s">
        <v>156</v>
      </c>
      <c r="C55" s="13" t="s">
        <v>157</v>
      </c>
      <c r="D55" s="9">
        <v>100064</v>
      </c>
      <c r="E55" s="8">
        <v>1936</v>
      </c>
      <c r="F55" s="9"/>
      <c r="G55" s="9"/>
      <c r="H55" s="9"/>
      <c r="I55" s="9"/>
      <c r="J55" s="13"/>
      <c r="K55" s="13"/>
      <c r="L55" s="9">
        <v>51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>
        <v>42</v>
      </c>
      <c r="Y55" s="9"/>
      <c r="Z55" s="9"/>
      <c r="AA55" s="9"/>
      <c r="AB55" s="9"/>
      <c r="AC55" s="9"/>
      <c r="AD55" s="9">
        <v>846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8"/>
      <c r="AW55" s="9"/>
      <c r="AX55" s="9"/>
      <c r="AY55" s="9"/>
      <c r="AZ55" s="9"/>
      <c r="BA55" s="9"/>
      <c r="BB55" s="9">
        <v>997</v>
      </c>
      <c r="BC55" s="9"/>
      <c r="BD55" s="8"/>
      <c r="BE55" s="9"/>
      <c r="BF55" s="9"/>
      <c r="BG55" s="9"/>
      <c r="BH55" s="11"/>
      <c r="BI55" s="9"/>
      <c r="BJ55" s="9"/>
      <c r="BK55" s="9"/>
      <c r="BL55" s="9">
        <v>0</v>
      </c>
      <c r="BM55" s="9"/>
      <c r="BN55" s="14"/>
      <c r="BO55" s="13"/>
      <c r="BP55" s="16"/>
      <c r="BQ55" s="8">
        <f>SUM(L55,X55,AD55,BB55)</f>
        <v>1936</v>
      </c>
      <c r="BR55" s="1" t="s">
        <v>158</v>
      </c>
      <c r="BS55" s="5">
        <v>52</v>
      </c>
    </row>
    <row r="56" spans="1:71">
      <c r="A56" s="5">
        <v>53</v>
      </c>
      <c r="B56" s="1" t="s">
        <v>159</v>
      </c>
      <c r="C56" s="1" t="s">
        <v>160</v>
      </c>
      <c r="D56" s="5">
        <v>118835</v>
      </c>
      <c r="E56" s="8">
        <v>1859</v>
      </c>
      <c r="F56" s="9">
        <v>290</v>
      </c>
      <c r="G56" s="9">
        <v>549</v>
      </c>
      <c r="H56" s="9"/>
      <c r="I56" s="9">
        <v>444</v>
      </c>
      <c r="J56" s="9"/>
      <c r="K56" s="9"/>
      <c r="L56" s="9"/>
      <c r="M56" s="9"/>
      <c r="N56" s="9">
        <v>276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>
        <v>0</v>
      </c>
      <c r="AI56" s="9"/>
      <c r="AJ56" s="9"/>
      <c r="AK56" s="9">
        <v>97</v>
      </c>
      <c r="AL56" s="9"/>
      <c r="AM56" s="9"/>
      <c r="AN56" s="9">
        <v>59</v>
      </c>
      <c r="AO56" s="9">
        <v>3</v>
      </c>
      <c r="AP56" s="9">
        <v>34</v>
      </c>
      <c r="AQ56" s="9">
        <v>2</v>
      </c>
      <c r="AR56" s="9"/>
      <c r="AS56" s="9"/>
      <c r="AT56" s="9"/>
      <c r="AU56" s="9"/>
      <c r="AV56" s="8"/>
      <c r="AW56" s="9"/>
      <c r="AX56" s="9"/>
      <c r="AY56" s="9"/>
      <c r="AZ56" s="9"/>
      <c r="BA56" s="9"/>
      <c r="BB56" s="9"/>
      <c r="BC56" s="9"/>
      <c r="BD56" s="8"/>
      <c r="BE56" s="9"/>
      <c r="BF56" s="9"/>
      <c r="BG56" s="9"/>
      <c r="BH56" s="11"/>
      <c r="BI56" s="9">
        <v>203</v>
      </c>
      <c r="BJ56" s="12"/>
      <c r="BK56" s="9"/>
      <c r="BL56" s="9"/>
      <c r="BM56" s="9"/>
      <c r="BN56" s="8"/>
      <c r="BO56" s="9"/>
      <c r="BP56" s="11"/>
      <c r="BQ56" s="8">
        <f>SUM(F56,G56,I56,N56,AK56,BI56)</f>
        <v>1859</v>
      </c>
      <c r="BR56" s="1" t="s">
        <v>159</v>
      </c>
      <c r="BS56" s="5">
        <v>53</v>
      </c>
    </row>
    <row r="57" spans="1:71">
      <c r="A57" s="5">
        <v>54</v>
      </c>
      <c r="B57" s="1" t="s">
        <v>161</v>
      </c>
      <c r="C57" s="1" t="s">
        <v>99</v>
      </c>
      <c r="D57" s="5">
        <v>96271</v>
      </c>
      <c r="E57" s="8">
        <v>1858</v>
      </c>
      <c r="F57" s="9">
        <v>774</v>
      </c>
      <c r="G57" s="9"/>
      <c r="H57" s="9"/>
      <c r="I57" s="9"/>
      <c r="J57" s="9"/>
      <c r="K57" s="9"/>
      <c r="L57" s="9"/>
      <c r="M57" s="9"/>
      <c r="N57" s="9">
        <v>301</v>
      </c>
      <c r="O57" s="9"/>
      <c r="P57" s="9"/>
      <c r="Q57" s="9"/>
      <c r="R57" s="9"/>
      <c r="S57" s="9"/>
      <c r="T57" s="9"/>
      <c r="U57" s="9">
        <v>162</v>
      </c>
      <c r="V57" s="9">
        <v>220</v>
      </c>
      <c r="W57" s="9"/>
      <c r="X57" s="9"/>
      <c r="Y57" s="9">
        <v>401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8"/>
      <c r="AW57" s="9"/>
      <c r="AX57" s="9"/>
      <c r="AY57" s="9"/>
      <c r="AZ57" s="9"/>
      <c r="BA57" s="9"/>
      <c r="BB57" s="9"/>
      <c r="BC57" s="9"/>
      <c r="BD57" s="8"/>
      <c r="BE57" s="9"/>
      <c r="BF57" s="9"/>
      <c r="BG57" s="9"/>
      <c r="BH57" s="11"/>
      <c r="BI57" s="9"/>
      <c r="BJ57" s="12"/>
      <c r="BK57" s="9"/>
      <c r="BL57" s="9"/>
      <c r="BM57" s="9"/>
      <c r="BN57" s="8"/>
      <c r="BO57" s="9"/>
      <c r="BP57" s="11"/>
      <c r="BQ57" s="8">
        <f>SUM(F57,N57,U57,V57,Y57)</f>
        <v>1858</v>
      </c>
      <c r="BR57" s="1" t="s">
        <v>161</v>
      </c>
      <c r="BS57" s="5">
        <v>54</v>
      </c>
    </row>
    <row r="58" spans="1:71">
      <c r="A58" s="5">
        <v>55</v>
      </c>
      <c r="B58" s="1" t="s">
        <v>162</v>
      </c>
      <c r="C58" s="1" t="s">
        <v>163</v>
      </c>
      <c r="D58" s="5">
        <v>131274</v>
      </c>
      <c r="E58" s="8">
        <v>1846</v>
      </c>
      <c r="F58" s="9"/>
      <c r="G58" s="9"/>
      <c r="H58" s="9"/>
      <c r="I58" s="9"/>
      <c r="J58" s="13"/>
      <c r="K58" s="13"/>
      <c r="L58" s="13"/>
      <c r="M58" s="13"/>
      <c r="N58" s="9"/>
      <c r="O58" s="9"/>
      <c r="P58" s="12"/>
      <c r="Q58" s="12"/>
      <c r="R58" s="13"/>
      <c r="S58" s="15"/>
      <c r="T58" s="9"/>
      <c r="U58" s="9"/>
      <c r="V58" s="9"/>
      <c r="W58" s="9"/>
      <c r="X58" s="13"/>
      <c r="Y58" s="9"/>
      <c r="Z58" s="13"/>
      <c r="AA58" s="13"/>
      <c r="AB58" s="13"/>
      <c r="AC58" s="9">
        <v>229</v>
      </c>
      <c r="AD58" s="9">
        <v>859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4"/>
      <c r="AW58" s="13"/>
      <c r="AX58" s="13"/>
      <c r="AY58" s="13"/>
      <c r="AZ58" s="13"/>
      <c r="BA58" s="13"/>
      <c r="BB58" s="9">
        <v>758</v>
      </c>
      <c r="BC58" s="13"/>
      <c r="BD58" s="14"/>
      <c r="BE58" s="13"/>
      <c r="BF58" s="13"/>
      <c r="BG58" s="13"/>
      <c r="BH58" s="16"/>
      <c r="BI58" s="9"/>
      <c r="BJ58" s="9"/>
      <c r="BK58" s="9"/>
      <c r="BL58" s="9"/>
      <c r="BM58" s="9"/>
      <c r="BN58" s="17"/>
      <c r="BP58" s="18"/>
      <c r="BQ58" s="8">
        <f>SUM(AC58,AD58,BB58)</f>
        <v>1846</v>
      </c>
      <c r="BR58" s="1" t="s">
        <v>162</v>
      </c>
      <c r="BS58" s="5">
        <v>55</v>
      </c>
    </row>
    <row r="59" spans="1:71">
      <c r="A59" s="5">
        <v>56</v>
      </c>
      <c r="B59" s="1" t="s">
        <v>164</v>
      </c>
      <c r="C59" s="1" t="s">
        <v>165</v>
      </c>
      <c r="D59" s="5">
        <v>115155</v>
      </c>
      <c r="E59" s="8">
        <v>1727</v>
      </c>
      <c r="F59" s="9"/>
      <c r="G59" s="9"/>
      <c r="H59" s="9"/>
      <c r="I59" s="9"/>
      <c r="J59" s="9"/>
      <c r="K59" s="9">
        <v>209</v>
      </c>
      <c r="L59" s="9"/>
      <c r="M59" s="9"/>
      <c r="N59" s="9"/>
      <c r="O59" s="9">
        <v>121</v>
      </c>
      <c r="P59" s="9"/>
      <c r="Q59" s="9"/>
      <c r="R59" s="9"/>
      <c r="S59" s="9"/>
      <c r="T59" s="9"/>
      <c r="U59" s="9"/>
      <c r="V59" s="9">
        <v>128</v>
      </c>
      <c r="W59" s="9"/>
      <c r="X59" s="9"/>
      <c r="Y59" s="9"/>
      <c r="Z59" s="9"/>
      <c r="AA59" s="9"/>
      <c r="AB59" s="9"/>
      <c r="AC59" s="9"/>
      <c r="AD59" s="9">
        <v>472</v>
      </c>
      <c r="AE59" s="9"/>
      <c r="AF59" s="9"/>
      <c r="AG59" s="9"/>
      <c r="AH59" s="9">
        <v>749</v>
      </c>
      <c r="AI59" s="9"/>
      <c r="AJ59" s="9"/>
      <c r="AK59" s="9"/>
      <c r="AL59" s="9"/>
      <c r="AM59" s="9"/>
      <c r="AN59" s="9">
        <v>48</v>
      </c>
      <c r="AO59" s="9">
        <v>5</v>
      </c>
      <c r="AP59" s="9"/>
      <c r="AQ59" s="9"/>
      <c r="AR59" s="9"/>
      <c r="AS59" s="9"/>
      <c r="AT59" s="9"/>
      <c r="AU59" s="9"/>
      <c r="AV59" s="8"/>
      <c r="AW59" s="9"/>
      <c r="AX59" s="9"/>
      <c r="AY59" s="9"/>
      <c r="AZ59" s="9"/>
      <c r="BA59" s="9"/>
      <c r="BB59" s="9"/>
      <c r="BC59" s="9"/>
      <c r="BD59" s="8"/>
      <c r="BE59" s="9"/>
      <c r="BF59" s="9"/>
      <c r="BG59" s="9"/>
      <c r="BH59" s="11"/>
      <c r="BI59" s="9"/>
      <c r="BJ59" s="12"/>
      <c r="BK59" s="9"/>
      <c r="BL59" s="9"/>
      <c r="BM59" s="9"/>
      <c r="BN59" s="8"/>
      <c r="BO59" s="9"/>
      <c r="BP59" s="11"/>
      <c r="BQ59" s="8">
        <f>SUM(K59,O59,V59,AD59,AH59,AN59)</f>
        <v>1727</v>
      </c>
      <c r="BR59" s="1" t="s">
        <v>164</v>
      </c>
      <c r="BS59" s="5">
        <v>56</v>
      </c>
    </row>
    <row r="60" spans="1:71">
      <c r="A60" s="5">
        <v>57</v>
      </c>
      <c r="B60" s="1" t="s">
        <v>166</v>
      </c>
      <c r="C60" s="1" t="s">
        <v>167</v>
      </c>
      <c r="D60" s="5">
        <v>106937</v>
      </c>
      <c r="E60" s="8">
        <v>1638</v>
      </c>
      <c r="F60" s="9"/>
      <c r="G60" s="9"/>
      <c r="H60" s="9"/>
      <c r="I60" s="9">
        <v>1432</v>
      </c>
      <c r="J60" s="9"/>
      <c r="K60" s="9"/>
      <c r="L60" s="9"/>
      <c r="M60" s="9"/>
      <c r="N60" s="9"/>
      <c r="O60" s="9"/>
      <c r="P60" s="9">
        <v>206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8"/>
      <c r="AW60" s="9"/>
      <c r="AX60" s="9"/>
      <c r="AY60" s="9"/>
      <c r="AZ60" s="9"/>
      <c r="BA60" s="9"/>
      <c r="BB60" s="9"/>
      <c r="BC60" s="9"/>
      <c r="BD60" s="8"/>
      <c r="BE60" s="9"/>
      <c r="BF60" s="9"/>
      <c r="BG60" s="9"/>
      <c r="BH60" s="11"/>
      <c r="BI60" s="9"/>
      <c r="BJ60" s="12"/>
      <c r="BK60" s="9"/>
      <c r="BL60" s="9"/>
      <c r="BM60" s="9"/>
      <c r="BN60" s="8"/>
      <c r="BO60" s="9"/>
      <c r="BP60" s="11"/>
      <c r="BQ60" s="8">
        <f>SUM(I60,P60)</f>
        <v>1638</v>
      </c>
      <c r="BR60" s="1" t="s">
        <v>166</v>
      </c>
      <c r="BS60" s="5">
        <v>57</v>
      </c>
    </row>
    <row r="61" spans="1:71">
      <c r="A61" s="5">
        <v>58</v>
      </c>
      <c r="B61" s="1" t="s">
        <v>168</v>
      </c>
      <c r="C61" s="1" t="s">
        <v>169</v>
      </c>
      <c r="D61" s="5">
        <v>116117</v>
      </c>
      <c r="E61" s="8">
        <v>1622</v>
      </c>
      <c r="F61" s="9"/>
      <c r="G61" s="9"/>
      <c r="H61" s="9"/>
      <c r="I61" s="12"/>
      <c r="J61" s="5"/>
      <c r="K61" s="9"/>
      <c r="L61" s="5"/>
      <c r="M61" s="5"/>
      <c r="N61" s="9"/>
      <c r="O61" s="9"/>
      <c r="P61" s="5"/>
      <c r="Q61" s="5"/>
      <c r="R61" s="5"/>
      <c r="S61" s="9"/>
      <c r="T61" s="9"/>
      <c r="U61" s="5"/>
      <c r="V61" s="9"/>
      <c r="W61" s="9"/>
      <c r="X61" s="5"/>
      <c r="Y61" s="9"/>
      <c r="Z61" s="5"/>
      <c r="AA61" s="5"/>
      <c r="AB61" s="5"/>
      <c r="AC61" s="9"/>
      <c r="AD61" s="9"/>
      <c r="AE61" s="5"/>
      <c r="AF61" s="5"/>
      <c r="AG61" s="5"/>
      <c r="AH61" s="9">
        <v>1080</v>
      </c>
      <c r="AI61" s="9"/>
      <c r="AJ61" s="5"/>
      <c r="AK61" s="5"/>
      <c r="AL61" s="5"/>
      <c r="AM61" s="5"/>
      <c r="AN61" s="5"/>
      <c r="AO61" s="5"/>
      <c r="AP61" s="9"/>
      <c r="AQ61" s="5"/>
      <c r="AR61" s="5"/>
      <c r="AS61" s="5"/>
      <c r="AT61" s="5"/>
      <c r="AU61" s="5"/>
      <c r="AV61" s="6"/>
      <c r="AW61" s="5"/>
      <c r="AX61" s="5"/>
      <c r="AY61" s="5"/>
      <c r="AZ61" s="5"/>
      <c r="BA61" s="5"/>
      <c r="BB61" s="5"/>
      <c r="BC61" s="5"/>
      <c r="BD61" s="6"/>
      <c r="BE61" s="5"/>
      <c r="BF61" s="5"/>
      <c r="BG61" s="5"/>
      <c r="BH61" s="7"/>
      <c r="BI61" s="9"/>
      <c r="BJ61" s="9">
        <v>542</v>
      </c>
      <c r="BK61" s="5"/>
      <c r="BL61" s="5"/>
      <c r="BM61" s="5"/>
      <c r="BN61" s="6"/>
      <c r="BO61" s="5"/>
      <c r="BP61" s="7"/>
      <c r="BQ61" s="8">
        <f>SUM(AH61,BJ61)</f>
        <v>1622</v>
      </c>
      <c r="BR61" s="1" t="s">
        <v>168</v>
      </c>
      <c r="BS61" s="5">
        <v>58</v>
      </c>
    </row>
    <row r="62" spans="1:71">
      <c r="A62" s="5">
        <v>59</v>
      </c>
      <c r="B62" s="1" t="s">
        <v>170</v>
      </c>
      <c r="C62" s="1" t="s">
        <v>171</v>
      </c>
      <c r="D62" s="5">
        <v>44173</v>
      </c>
      <c r="E62" s="8">
        <v>1610</v>
      </c>
      <c r="F62" s="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5"/>
      <c r="AJ62" s="12"/>
      <c r="AK62" s="12"/>
      <c r="AL62" s="12"/>
      <c r="AM62" s="12"/>
      <c r="AN62" s="12"/>
      <c r="AO62" s="12"/>
      <c r="AP62" s="9"/>
      <c r="AQ62" s="12"/>
      <c r="AR62" s="12"/>
      <c r="AS62" s="12"/>
      <c r="AT62" s="12"/>
      <c r="AU62" s="12"/>
      <c r="AV62" s="19"/>
      <c r="AW62" s="12"/>
      <c r="AX62" s="12"/>
      <c r="AY62" s="12"/>
      <c r="AZ62" s="12"/>
      <c r="BA62" s="9"/>
      <c r="BB62" s="12"/>
      <c r="BC62" s="12"/>
      <c r="BD62" s="19"/>
      <c r="BE62" s="12"/>
      <c r="BF62" s="12"/>
      <c r="BG62" s="12"/>
      <c r="BH62" s="20"/>
      <c r="BI62" s="9"/>
      <c r="BJ62" s="9"/>
      <c r="BK62" s="9"/>
      <c r="BL62" s="9"/>
      <c r="BM62" s="9"/>
      <c r="BN62" s="19"/>
      <c r="BO62" s="9">
        <v>1610</v>
      </c>
      <c r="BP62" s="11"/>
      <c r="BQ62" s="8">
        <f>SUM(BO62)</f>
        <v>1610</v>
      </c>
      <c r="BR62" s="1" t="s">
        <v>170</v>
      </c>
      <c r="BS62" s="5">
        <v>59</v>
      </c>
    </row>
    <row r="63" spans="1:71">
      <c r="A63" s="5">
        <v>60</v>
      </c>
      <c r="B63" s="1" t="s">
        <v>172</v>
      </c>
      <c r="C63" s="1" t="s">
        <v>173</v>
      </c>
      <c r="D63" s="5">
        <v>97778</v>
      </c>
      <c r="E63" s="8">
        <v>1560</v>
      </c>
      <c r="F63" s="9"/>
      <c r="G63" s="9">
        <v>766</v>
      </c>
      <c r="H63" s="9"/>
      <c r="I63" s="9"/>
      <c r="J63" s="9"/>
      <c r="K63" s="9"/>
      <c r="L63" s="9"/>
      <c r="M63" s="9"/>
      <c r="N63" s="9">
        <v>277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>
        <v>517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8"/>
      <c r="AW63" s="9"/>
      <c r="AX63" s="9"/>
      <c r="AY63" s="9"/>
      <c r="AZ63" s="9"/>
      <c r="BA63" s="9"/>
      <c r="BB63" s="9"/>
      <c r="BC63" s="9"/>
      <c r="BD63" s="8"/>
      <c r="BE63" s="9"/>
      <c r="BF63" s="9"/>
      <c r="BG63" s="9"/>
      <c r="BH63" s="11"/>
      <c r="BI63" s="9"/>
      <c r="BJ63" s="9"/>
      <c r="BK63" s="9"/>
      <c r="BL63" s="9"/>
      <c r="BM63" s="9"/>
      <c r="BN63" s="8"/>
      <c r="BO63" s="9"/>
      <c r="BP63" s="11"/>
      <c r="BQ63" s="8">
        <f>SUM(G63,N63,AD63)</f>
        <v>1560</v>
      </c>
      <c r="BR63" s="1" t="s">
        <v>172</v>
      </c>
      <c r="BS63" s="5">
        <v>60</v>
      </c>
    </row>
    <row r="64" spans="1:71">
      <c r="A64" s="5">
        <v>61</v>
      </c>
      <c r="B64" s="1" t="s">
        <v>174</v>
      </c>
      <c r="C64" s="1" t="s">
        <v>175</v>
      </c>
      <c r="D64" s="5">
        <v>116019</v>
      </c>
      <c r="E64" s="8">
        <v>1559</v>
      </c>
      <c r="F64" s="9"/>
      <c r="G64" s="9"/>
      <c r="H64" s="9"/>
      <c r="I64" s="9">
        <v>794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558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5"/>
      <c r="AJ64" s="9"/>
      <c r="AK64" s="9">
        <v>94</v>
      </c>
      <c r="AL64" s="9"/>
      <c r="AM64" s="9"/>
      <c r="AN64" s="9"/>
      <c r="AO64" s="9"/>
      <c r="AP64" s="9">
        <v>40</v>
      </c>
      <c r="AQ64" s="9">
        <v>1</v>
      </c>
      <c r="AR64" s="9"/>
      <c r="AS64" s="9"/>
      <c r="AT64" s="9"/>
      <c r="AU64" s="9"/>
      <c r="AV64" s="8"/>
      <c r="AW64" s="9"/>
      <c r="AX64" s="9"/>
      <c r="AY64" s="9"/>
      <c r="AZ64" s="9"/>
      <c r="BA64" s="9"/>
      <c r="BB64" s="9"/>
      <c r="BC64" s="9"/>
      <c r="BD64" s="8"/>
      <c r="BE64" s="9"/>
      <c r="BF64" s="9"/>
      <c r="BG64" s="9"/>
      <c r="BH64" s="11"/>
      <c r="BI64" s="9"/>
      <c r="BJ64" s="12"/>
      <c r="BK64" s="9">
        <v>73</v>
      </c>
      <c r="BL64" s="9"/>
      <c r="BM64" s="9"/>
      <c r="BN64" s="8"/>
      <c r="BO64" s="9"/>
      <c r="BP64" s="11"/>
      <c r="BQ64" s="8">
        <f>SUM(I64,T64,AK64,AP64,BK64)</f>
        <v>1559</v>
      </c>
      <c r="BR64" s="1" t="s">
        <v>174</v>
      </c>
      <c r="BS64" s="5">
        <v>61</v>
      </c>
    </row>
    <row r="65" spans="1:71">
      <c r="A65" s="5">
        <v>62</v>
      </c>
      <c r="B65" s="1" t="s">
        <v>176</v>
      </c>
      <c r="C65" s="1" t="s">
        <v>177</v>
      </c>
      <c r="D65" s="5">
        <v>93147</v>
      </c>
      <c r="E65" s="8">
        <v>1492</v>
      </c>
      <c r="F65" s="9"/>
      <c r="G65" s="9"/>
      <c r="H65" s="9"/>
      <c r="I65" s="9"/>
      <c r="J65" s="5"/>
      <c r="K65" s="5"/>
      <c r="L65" s="5"/>
      <c r="M65" s="5"/>
      <c r="N65" s="9"/>
      <c r="O65" s="9"/>
      <c r="P65" s="5"/>
      <c r="Q65" s="5"/>
      <c r="R65" s="5"/>
      <c r="S65" s="9"/>
      <c r="T65" s="9"/>
      <c r="U65" s="5"/>
      <c r="V65" s="9"/>
      <c r="W65" s="9"/>
      <c r="X65" s="5"/>
      <c r="Y65" s="9">
        <v>300</v>
      </c>
      <c r="Z65" s="5"/>
      <c r="AA65" s="5"/>
      <c r="AB65" s="5"/>
      <c r="AC65" s="9"/>
      <c r="AD65" s="9">
        <v>1192</v>
      </c>
      <c r="AE65" s="5"/>
      <c r="AF65" s="5"/>
      <c r="AG65" s="5"/>
      <c r="AH65" s="5"/>
      <c r="AI65" s="9"/>
      <c r="AJ65" s="5"/>
      <c r="AK65" s="5"/>
      <c r="AL65" s="5"/>
      <c r="AM65" s="5"/>
      <c r="AN65" s="5"/>
      <c r="AO65" s="5"/>
      <c r="AP65" s="9"/>
      <c r="AQ65" s="5"/>
      <c r="AR65" s="5"/>
      <c r="AS65" s="5"/>
      <c r="AT65" s="5"/>
      <c r="AU65" s="5"/>
      <c r="AV65" s="6"/>
      <c r="AW65" s="5"/>
      <c r="AX65" s="5"/>
      <c r="AY65" s="5"/>
      <c r="AZ65" s="5"/>
      <c r="BA65" s="5"/>
      <c r="BB65" s="5"/>
      <c r="BC65" s="5"/>
      <c r="BD65" s="6"/>
      <c r="BE65" s="5"/>
      <c r="BF65" s="5"/>
      <c r="BG65" s="5"/>
      <c r="BH65" s="7"/>
      <c r="BI65" s="9"/>
      <c r="BJ65" s="9"/>
      <c r="BK65" s="9"/>
      <c r="BL65" s="9"/>
      <c r="BM65" s="9"/>
      <c r="BN65" s="8"/>
      <c r="BO65" s="9"/>
      <c r="BP65" s="11"/>
      <c r="BQ65" s="8">
        <f>SUM(Y65,AD65)</f>
        <v>1492</v>
      </c>
      <c r="BR65" s="1" t="s">
        <v>176</v>
      </c>
      <c r="BS65" s="5">
        <v>62</v>
      </c>
    </row>
    <row r="66" spans="1:71">
      <c r="A66" s="5">
        <v>63</v>
      </c>
      <c r="B66" s="1" t="s">
        <v>178</v>
      </c>
      <c r="C66" s="1" t="s">
        <v>179</v>
      </c>
      <c r="D66" s="5">
        <v>118225</v>
      </c>
      <c r="E66" s="8">
        <v>1485</v>
      </c>
      <c r="F66" s="9"/>
      <c r="G66" s="9">
        <v>517</v>
      </c>
      <c r="H66" s="9"/>
      <c r="I66" s="9"/>
      <c r="J66" s="9"/>
      <c r="K66" s="9"/>
      <c r="L66" s="9"/>
      <c r="M66" s="9"/>
      <c r="N66" s="9">
        <v>281</v>
      </c>
      <c r="O66" s="9"/>
      <c r="P66" s="9"/>
      <c r="Q66" s="9"/>
      <c r="R66" s="9"/>
      <c r="S66" s="9">
        <v>174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>
        <v>475</v>
      </c>
      <c r="AE66" s="9"/>
      <c r="AF66" s="9"/>
      <c r="AG66" s="9"/>
      <c r="AH66" s="9"/>
      <c r="AI66" s="9"/>
      <c r="AJ66" s="9"/>
      <c r="AK66" s="9"/>
      <c r="AL66" s="9"/>
      <c r="AM66" s="9">
        <v>38</v>
      </c>
      <c r="AN66" s="9"/>
      <c r="AO66" s="9"/>
      <c r="AP66" s="9"/>
      <c r="AQ66" s="9"/>
      <c r="AR66" s="9"/>
      <c r="AS66" s="9"/>
      <c r="AT66" s="9"/>
      <c r="AU66" s="9"/>
      <c r="AV66" s="8"/>
      <c r="AW66" s="9"/>
      <c r="AX66" s="9"/>
      <c r="AY66" s="9"/>
      <c r="AZ66" s="9"/>
      <c r="BA66" s="9"/>
      <c r="BB66" s="9"/>
      <c r="BC66" s="9"/>
      <c r="BD66" s="8"/>
      <c r="BE66" s="9"/>
      <c r="BF66" s="9"/>
      <c r="BG66" s="9"/>
      <c r="BH66" s="11"/>
      <c r="BI66" s="9"/>
      <c r="BJ66" s="9"/>
      <c r="BK66" s="9"/>
      <c r="BL66" s="9"/>
      <c r="BM66" s="9"/>
      <c r="BN66" s="8"/>
      <c r="BO66" s="9"/>
      <c r="BP66" s="11"/>
      <c r="BQ66" s="8">
        <f>SUM(G66,N66,S66,AD66,AM66)</f>
        <v>1485</v>
      </c>
      <c r="BR66" s="1" t="s">
        <v>178</v>
      </c>
      <c r="BS66" s="5">
        <v>63</v>
      </c>
    </row>
    <row r="67" spans="1:71">
      <c r="A67" s="5">
        <v>64</v>
      </c>
      <c r="B67" s="1" t="s">
        <v>180</v>
      </c>
      <c r="C67" s="1" t="s">
        <v>87</v>
      </c>
      <c r="D67" s="5">
        <v>116671</v>
      </c>
      <c r="E67" s="8">
        <v>1437</v>
      </c>
      <c r="F67" s="9"/>
      <c r="G67" s="9">
        <v>341</v>
      </c>
      <c r="H67" s="9"/>
      <c r="I67" s="9"/>
      <c r="J67" s="9"/>
      <c r="K67" s="9"/>
      <c r="L67" s="9">
        <v>60</v>
      </c>
      <c r="M67" s="9"/>
      <c r="N67" s="9">
        <v>689</v>
      </c>
      <c r="O67" s="9"/>
      <c r="P67" s="9"/>
      <c r="Q67" s="9"/>
      <c r="R67" s="9"/>
      <c r="S67" s="9"/>
      <c r="T67" s="9"/>
      <c r="U67" s="9"/>
      <c r="V67" s="9"/>
      <c r="W67" s="9"/>
      <c r="X67" s="9">
        <v>60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5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8"/>
      <c r="AW67" s="9"/>
      <c r="AX67" s="9"/>
      <c r="AY67" s="9"/>
      <c r="AZ67" s="9"/>
      <c r="BA67" s="9"/>
      <c r="BB67" s="9"/>
      <c r="BC67" s="9"/>
      <c r="BD67" s="8"/>
      <c r="BE67" s="9"/>
      <c r="BF67" s="9"/>
      <c r="BG67" s="9"/>
      <c r="BH67" s="11"/>
      <c r="BI67" s="9"/>
      <c r="BJ67" s="9">
        <v>287</v>
      </c>
      <c r="BK67" s="9"/>
      <c r="BL67" s="9"/>
      <c r="BM67" s="9"/>
      <c r="BN67" s="8"/>
      <c r="BO67" s="9"/>
      <c r="BP67" s="11"/>
      <c r="BQ67" s="8">
        <f>SUM(G67,L67,N67,X67,BJ67)</f>
        <v>1437</v>
      </c>
      <c r="BR67" s="1" t="s">
        <v>180</v>
      </c>
      <c r="BS67" s="5">
        <v>64</v>
      </c>
    </row>
    <row r="68" spans="1:71">
      <c r="A68" s="5">
        <v>65</v>
      </c>
      <c r="B68" s="1" t="s">
        <v>181</v>
      </c>
      <c r="C68" s="1" t="s">
        <v>133</v>
      </c>
      <c r="D68" s="5">
        <v>114223</v>
      </c>
      <c r="E68" s="8">
        <v>1419</v>
      </c>
      <c r="F68" s="9">
        <v>0</v>
      </c>
      <c r="G68" s="9"/>
      <c r="H68" s="9"/>
      <c r="I68" s="9">
        <v>0</v>
      </c>
      <c r="J68" s="5"/>
      <c r="K68" s="5"/>
      <c r="L68" s="5"/>
      <c r="M68" s="5"/>
      <c r="N68" s="9">
        <v>289</v>
      </c>
      <c r="O68" s="9"/>
      <c r="P68" s="5"/>
      <c r="Q68" s="5"/>
      <c r="R68" s="5"/>
      <c r="S68" s="9"/>
      <c r="T68" s="9">
        <v>253</v>
      </c>
      <c r="U68" s="5"/>
      <c r="V68" s="9">
        <v>103</v>
      </c>
      <c r="W68" s="9"/>
      <c r="X68" s="5"/>
      <c r="Y68" s="9">
        <v>224</v>
      </c>
      <c r="Z68" s="5"/>
      <c r="AA68" s="5"/>
      <c r="AB68" s="5"/>
      <c r="AC68" s="9"/>
      <c r="AD68" s="9">
        <v>482</v>
      </c>
      <c r="AE68" s="5"/>
      <c r="AF68" s="5">
        <v>50</v>
      </c>
      <c r="AG68" s="5"/>
      <c r="AH68" s="5"/>
      <c r="AI68" s="9"/>
      <c r="AJ68" s="5"/>
      <c r="AK68" s="5"/>
      <c r="AL68" s="5"/>
      <c r="AM68" s="5"/>
      <c r="AN68" s="9">
        <v>68</v>
      </c>
      <c r="AO68" s="5">
        <v>2</v>
      </c>
      <c r="AP68" s="9"/>
      <c r="AQ68" s="5"/>
      <c r="AR68" s="5"/>
      <c r="AS68" s="5"/>
      <c r="AT68" s="5"/>
      <c r="AU68" s="5"/>
      <c r="AV68" s="6"/>
      <c r="AW68" s="5"/>
      <c r="AX68" s="5"/>
      <c r="AY68" s="5"/>
      <c r="AZ68" s="5"/>
      <c r="BA68" s="5"/>
      <c r="BB68" s="5"/>
      <c r="BC68" s="5"/>
      <c r="BD68" s="6"/>
      <c r="BE68" s="5"/>
      <c r="BF68" s="5"/>
      <c r="BG68" s="5"/>
      <c r="BH68" s="7"/>
      <c r="BI68" s="9"/>
      <c r="BJ68" s="9">
        <v>0</v>
      </c>
      <c r="BK68" s="5"/>
      <c r="BL68" s="5"/>
      <c r="BM68" s="5"/>
      <c r="BN68" s="6"/>
      <c r="BO68" s="5"/>
      <c r="BP68" s="7"/>
      <c r="BQ68" s="8">
        <f>SUM(N68,T68,V68,Y68,AD68,AN68)</f>
        <v>1419</v>
      </c>
      <c r="BR68" s="1" t="s">
        <v>181</v>
      </c>
      <c r="BS68" s="5">
        <v>65</v>
      </c>
    </row>
    <row r="69" spans="1:71">
      <c r="A69" s="5">
        <v>66</v>
      </c>
      <c r="B69" s="1" t="s">
        <v>182</v>
      </c>
      <c r="C69" s="1" t="s">
        <v>103</v>
      </c>
      <c r="D69" s="5">
        <v>120445</v>
      </c>
      <c r="E69" s="8">
        <v>1399</v>
      </c>
      <c r="F69" s="12"/>
      <c r="G69" s="9">
        <v>0</v>
      </c>
      <c r="H69" s="9">
        <v>38</v>
      </c>
      <c r="I69" s="9"/>
      <c r="J69" s="9"/>
      <c r="K69" s="9"/>
      <c r="L69" s="9"/>
      <c r="M69" s="9"/>
      <c r="N69" s="9">
        <v>285</v>
      </c>
      <c r="O69" s="9">
        <v>89</v>
      </c>
      <c r="P69" s="9"/>
      <c r="Q69" s="9"/>
      <c r="R69" s="9"/>
      <c r="S69" s="9">
        <v>135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>
        <v>852</v>
      </c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8"/>
      <c r="AW69" s="9"/>
      <c r="AX69" s="9"/>
      <c r="AY69" s="9"/>
      <c r="AZ69" s="9"/>
      <c r="BA69" s="9"/>
      <c r="BB69" s="9"/>
      <c r="BC69" s="9"/>
      <c r="BD69" s="8"/>
      <c r="BE69" s="9"/>
      <c r="BF69" s="9"/>
      <c r="BG69" s="9"/>
      <c r="BH69" s="11"/>
      <c r="BI69" s="9"/>
      <c r="BJ69" s="9"/>
      <c r="BK69" s="9"/>
      <c r="BL69" s="9"/>
      <c r="BM69" s="9"/>
      <c r="BN69" s="17"/>
      <c r="BP69" s="18"/>
      <c r="BQ69" s="8">
        <f>SUM(H69,N69,O69,S69,AD69)</f>
        <v>1399</v>
      </c>
      <c r="BR69" s="1" t="s">
        <v>182</v>
      </c>
      <c r="BS69" s="5">
        <v>66</v>
      </c>
    </row>
    <row r="70" spans="1:71">
      <c r="A70" s="5">
        <v>67</v>
      </c>
      <c r="B70" s="1" t="s">
        <v>183</v>
      </c>
      <c r="C70" s="1" t="s">
        <v>184</v>
      </c>
      <c r="D70" s="5">
        <v>103199</v>
      </c>
      <c r="E70" s="8">
        <v>1389</v>
      </c>
      <c r="F70" s="5"/>
      <c r="G70" s="9">
        <v>0</v>
      </c>
      <c r="H70" s="9">
        <v>47</v>
      </c>
      <c r="I70" s="9"/>
      <c r="J70" s="13"/>
      <c r="K70" s="9">
        <v>267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>
        <v>210</v>
      </c>
      <c r="Z70" s="9"/>
      <c r="AA70" s="9"/>
      <c r="AB70" s="9"/>
      <c r="AC70" s="9"/>
      <c r="AD70" s="9">
        <v>505</v>
      </c>
      <c r="AE70" s="9"/>
      <c r="AF70" s="9"/>
      <c r="AG70" s="9"/>
      <c r="AH70" s="9"/>
      <c r="AI70" s="9"/>
      <c r="AJ70" s="9">
        <v>360</v>
      </c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8"/>
      <c r="AW70" s="9"/>
      <c r="AX70" s="9"/>
      <c r="AY70" s="9"/>
      <c r="AZ70" s="9"/>
      <c r="BA70" s="9"/>
      <c r="BB70" s="9"/>
      <c r="BC70" s="9"/>
      <c r="BD70" s="8"/>
      <c r="BE70" s="9"/>
      <c r="BF70" s="9"/>
      <c r="BG70" s="9"/>
      <c r="BH70" s="11"/>
      <c r="BI70" s="9"/>
      <c r="BJ70" s="9"/>
      <c r="BK70" s="9"/>
      <c r="BL70" s="9"/>
      <c r="BM70" s="9"/>
      <c r="BN70" s="17"/>
      <c r="BP70" s="18"/>
      <c r="BQ70" s="8">
        <f>SUM(H70,K70,Y70,AD70,AJ70)</f>
        <v>1389</v>
      </c>
      <c r="BR70" s="1" t="s">
        <v>183</v>
      </c>
      <c r="BS70" s="5">
        <v>67</v>
      </c>
    </row>
    <row r="71" spans="1:71">
      <c r="A71" s="5">
        <v>68</v>
      </c>
      <c r="B71" s="1" t="s">
        <v>185</v>
      </c>
      <c r="C71" s="1" t="s">
        <v>99</v>
      </c>
      <c r="D71" s="5">
        <v>106335</v>
      </c>
      <c r="E71" s="8">
        <v>1359</v>
      </c>
      <c r="F71" s="9"/>
      <c r="G71" s="9"/>
      <c r="H71" s="9"/>
      <c r="I71" s="9">
        <v>0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v>383</v>
      </c>
      <c r="U71" s="9"/>
      <c r="V71" s="9">
        <v>129</v>
      </c>
      <c r="W71" s="9"/>
      <c r="X71" s="9"/>
      <c r="Y71" s="9">
        <v>220</v>
      </c>
      <c r="Z71" s="9"/>
      <c r="AA71" s="9">
        <v>46</v>
      </c>
      <c r="AB71" s="9"/>
      <c r="AC71" s="9">
        <v>0</v>
      </c>
      <c r="AD71" s="9">
        <v>522</v>
      </c>
      <c r="AE71" s="9"/>
      <c r="AF71" s="9"/>
      <c r="AG71" s="9"/>
      <c r="AH71" s="9"/>
      <c r="AI71" s="9"/>
      <c r="AJ71" s="9"/>
      <c r="AK71" s="9"/>
      <c r="AL71" s="9"/>
      <c r="AM71" s="9"/>
      <c r="AN71" s="9">
        <v>59</v>
      </c>
      <c r="AO71" s="9">
        <v>3</v>
      </c>
      <c r="AP71" s="9">
        <v>24</v>
      </c>
      <c r="AQ71" s="9">
        <v>5</v>
      </c>
      <c r="AR71" s="9"/>
      <c r="AS71" s="9"/>
      <c r="AT71" s="9"/>
      <c r="AU71" s="9"/>
      <c r="AV71" s="8"/>
      <c r="AW71" s="9"/>
      <c r="AX71" s="9"/>
      <c r="AY71" s="9"/>
      <c r="AZ71" s="9"/>
      <c r="BA71" s="9"/>
      <c r="BB71" s="9"/>
      <c r="BC71" s="9"/>
      <c r="BD71" s="8"/>
      <c r="BE71" s="9"/>
      <c r="BF71" s="9"/>
      <c r="BG71" s="9"/>
      <c r="BH71" s="11"/>
      <c r="BI71" s="9"/>
      <c r="BJ71" s="12"/>
      <c r="BK71" s="9"/>
      <c r="BL71" s="9">
        <v>0</v>
      </c>
      <c r="BM71" s="9"/>
      <c r="BN71" s="8"/>
      <c r="BO71" s="9"/>
      <c r="BP71" s="11"/>
      <c r="BQ71" s="8">
        <f>SUM(T71,V71,Y71,AA71,AD71,AN71)</f>
        <v>1359</v>
      </c>
      <c r="BR71" s="1" t="s">
        <v>185</v>
      </c>
      <c r="BS71" s="5">
        <v>68</v>
      </c>
    </row>
    <row r="72" spans="1:71">
      <c r="A72" s="5">
        <v>69</v>
      </c>
      <c r="B72" s="1" t="s">
        <v>186</v>
      </c>
      <c r="C72" s="1" t="s">
        <v>99</v>
      </c>
      <c r="D72" s="5">
        <v>122052</v>
      </c>
      <c r="E72" s="8">
        <v>1317</v>
      </c>
      <c r="F72" s="9">
        <v>418</v>
      </c>
      <c r="G72" s="9"/>
      <c r="H72" s="9"/>
      <c r="I72" s="9">
        <v>752</v>
      </c>
      <c r="J72" s="9"/>
      <c r="K72" s="9"/>
      <c r="L72" s="13"/>
      <c r="M72" s="13"/>
      <c r="N72" s="9"/>
      <c r="O72" s="9">
        <v>147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14"/>
      <c r="AW72" s="13"/>
      <c r="AX72" s="13"/>
      <c r="AY72" s="13"/>
      <c r="AZ72" s="13"/>
      <c r="BA72" s="13"/>
      <c r="BB72" s="13"/>
      <c r="BC72" s="13"/>
      <c r="BD72" s="14"/>
      <c r="BE72" s="13"/>
      <c r="BF72" s="13"/>
      <c r="BG72" s="13"/>
      <c r="BH72" s="16"/>
      <c r="BI72" s="9"/>
      <c r="BJ72" s="9"/>
      <c r="BK72" s="9"/>
      <c r="BL72" s="9"/>
      <c r="BM72" s="9"/>
      <c r="BN72" s="17"/>
      <c r="BP72" s="18"/>
      <c r="BQ72" s="8">
        <f>SUM(F72,I72,O72)</f>
        <v>1317</v>
      </c>
      <c r="BR72" s="1" t="s">
        <v>186</v>
      </c>
      <c r="BS72" s="5">
        <v>69</v>
      </c>
    </row>
    <row r="73" spans="1:71">
      <c r="A73" s="5">
        <v>70</v>
      </c>
      <c r="B73" s="1" t="s">
        <v>187</v>
      </c>
      <c r="C73" s="1" t="s">
        <v>188</v>
      </c>
      <c r="D73" s="5">
        <v>100027</v>
      </c>
      <c r="E73" s="8">
        <v>1310</v>
      </c>
      <c r="F73" s="9"/>
      <c r="G73" s="9"/>
      <c r="H73" s="9"/>
      <c r="I73" s="9">
        <v>408</v>
      </c>
      <c r="J73" s="9"/>
      <c r="K73" s="9"/>
      <c r="L73" s="9"/>
      <c r="M73" s="9"/>
      <c r="N73" s="9">
        <v>474</v>
      </c>
      <c r="O73" s="9"/>
      <c r="P73" s="9"/>
      <c r="Q73" s="9"/>
      <c r="R73" s="9"/>
      <c r="S73" s="9"/>
      <c r="T73" s="9">
        <v>428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8"/>
      <c r="AW73" s="9"/>
      <c r="AX73" s="9"/>
      <c r="AY73" s="9"/>
      <c r="AZ73" s="9"/>
      <c r="BA73" s="9"/>
      <c r="BB73" s="9"/>
      <c r="BC73" s="9"/>
      <c r="BD73" s="8"/>
      <c r="BE73" s="9"/>
      <c r="BF73" s="9"/>
      <c r="BG73" s="9"/>
      <c r="BH73" s="11"/>
      <c r="BI73" s="9"/>
      <c r="BJ73" s="9"/>
      <c r="BK73" s="9"/>
      <c r="BL73" s="9"/>
      <c r="BM73" s="9"/>
      <c r="BN73" s="8"/>
      <c r="BO73" s="9"/>
      <c r="BP73" s="11"/>
      <c r="BQ73" s="8">
        <f>SUM(I73,N73,T73)</f>
        <v>1310</v>
      </c>
      <c r="BR73" s="1" t="s">
        <v>187</v>
      </c>
      <c r="BS73" s="5">
        <v>70</v>
      </c>
    </row>
    <row r="74" spans="1:71">
      <c r="A74" s="5">
        <v>71</v>
      </c>
      <c r="B74" s="1" t="s">
        <v>189</v>
      </c>
      <c r="C74" s="1" t="s">
        <v>190</v>
      </c>
      <c r="D74" s="5">
        <v>120213</v>
      </c>
      <c r="E74" s="8">
        <v>1297</v>
      </c>
      <c r="F74" s="9"/>
      <c r="G74" s="9">
        <v>344</v>
      </c>
      <c r="H74" s="9"/>
      <c r="I74" s="9">
        <v>435</v>
      </c>
      <c r="J74" s="9">
        <v>60</v>
      </c>
      <c r="K74" s="9"/>
      <c r="L74" s="9"/>
      <c r="M74" s="9"/>
      <c r="N74" s="9"/>
      <c r="O74" s="9"/>
      <c r="P74" s="9"/>
      <c r="Q74" s="9"/>
      <c r="R74" s="9"/>
      <c r="S74" s="9"/>
      <c r="T74" s="9">
        <v>0</v>
      </c>
      <c r="U74" s="9"/>
      <c r="V74" s="9"/>
      <c r="W74" s="9"/>
      <c r="X74" s="9"/>
      <c r="Y74" s="9"/>
      <c r="Z74" s="9"/>
      <c r="AA74" s="9"/>
      <c r="AB74" s="9"/>
      <c r="AC74" s="9">
        <v>0</v>
      </c>
      <c r="AD74" s="9"/>
      <c r="AE74" s="9"/>
      <c r="AF74" s="9"/>
      <c r="AG74" s="9"/>
      <c r="AH74" s="9">
        <v>0</v>
      </c>
      <c r="AI74" s="5"/>
      <c r="AJ74" s="9"/>
      <c r="AK74" s="9">
        <v>76</v>
      </c>
      <c r="AL74" s="9">
        <v>47</v>
      </c>
      <c r="AM74" s="9"/>
      <c r="AN74" s="9">
        <v>46</v>
      </c>
      <c r="AO74" s="9">
        <v>8</v>
      </c>
      <c r="AP74" s="9"/>
      <c r="AQ74" s="9"/>
      <c r="AR74" s="9"/>
      <c r="AS74" s="9"/>
      <c r="AT74" s="9"/>
      <c r="AU74" s="9"/>
      <c r="AV74" s="8"/>
      <c r="AW74" s="9"/>
      <c r="AX74" s="9"/>
      <c r="AY74" s="9"/>
      <c r="AZ74" s="9"/>
      <c r="BA74" s="9"/>
      <c r="BB74" s="9"/>
      <c r="BC74" s="9"/>
      <c r="BD74" s="8"/>
      <c r="BE74" s="9"/>
      <c r="BF74" s="9"/>
      <c r="BG74" s="9"/>
      <c r="BH74" s="11"/>
      <c r="BI74" s="9"/>
      <c r="BJ74" s="9">
        <v>290</v>
      </c>
      <c r="BK74" s="9"/>
      <c r="BL74" s="9">
        <v>92</v>
      </c>
      <c r="BM74" s="9">
        <v>14</v>
      </c>
      <c r="BN74" s="8"/>
      <c r="BO74" s="9"/>
      <c r="BP74" s="11"/>
      <c r="BQ74" s="8">
        <f>SUM(G74,I74,J74,AK74,BJ74,BL74)</f>
        <v>1297</v>
      </c>
      <c r="BR74" s="1" t="s">
        <v>189</v>
      </c>
      <c r="BS74" s="5">
        <v>71</v>
      </c>
    </row>
    <row r="75" spans="1:71">
      <c r="A75" s="5">
        <v>72</v>
      </c>
      <c r="B75" s="1" t="s">
        <v>191</v>
      </c>
      <c r="C75" s="1" t="s">
        <v>192</v>
      </c>
      <c r="D75" s="5">
        <v>105437</v>
      </c>
      <c r="E75" s="8">
        <v>1282</v>
      </c>
      <c r="F75" s="9">
        <v>306</v>
      </c>
      <c r="G75" s="9"/>
      <c r="H75" s="9"/>
      <c r="I75" s="9">
        <v>485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>
        <v>491</v>
      </c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8"/>
      <c r="AW75" s="9"/>
      <c r="AX75" s="9"/>
      <c r="AY75" s="9"/>
      <c r="AZ75" s="9"/>
      <c r="BA75" s="9"/>
      <c r="BB75" s="9"/>
      <c r="BC75" s="9"/>
      <c r="BD75" s="8"/>
      <c r="BE75" s="9"/>
      <c r="BF75" s="9"/>
      <c r="BG75" s="9"/>
      <c r="BH75" s="11"/>
      <c r="BI75" s="9"/>
      <c r="BJ75" s="12"/>
      <c r="BK75" s="9"/>
      <c r="BL75" s="9"/>
      <c r="BM75" s="9"/>
      <c r="BN75" s="8"/>
      <c r="BO75" s="9"/>
      <c r="BP75" s="11"/>
      <c r="BQ75" s="8">
        <f>SUM(F75,I75,AD75)</f>
        <v>1282</v>
      </c>
      <c r="BR75" s="1" t="s">
        <v>191</v>
      </c>
      <c r="BS75" s="5">
        <v>72</v>
      </c>
    </row>
    <row r="76" spans="1:71">
      <c r="A76" s="5">
        <v>73</v>
      </c>
      <c r="B76" s="1" t="s">
        <v>193</v>
      </c>
      <c r="C76" s="1" t="s">
        <v>194</v>
      </c>
      <c r="D76" s="5" t="s">
        <v>195</v>
      </c>
      <c r="E76" s="8">
        <v>1260</v>
      </c>
      <c r="F76" s="9"/>
      <c r="G76" s="9"/>
      <c r="H76" s="9"/>
      <c r="I76" s="9"/>
      <c r="J76" s="9"/>
      <c r="K76" s="9"/>
      <c r="L76" s="5"/>
      <c r="M76" s="5"/>
      <c r="N76" s="9"/>
      <c r="O76" s="9"/>
      <c r="P76" s="9"/>
      <c r="Q76" s="5"/>
      <c r="R76" s="5"/>
      <c r="S76" s="9"/>
      <c r="T76" s="9">
        <v>1260</v>
      </c>
      <c r="U76" s="5"/>
      <c r="V76" s="9"/>
      <c r="W76" s="9"/>
      <c r="X76" s="5"/>
      <c r="Y76" s="9"/>
      <c r="Z76" s="5"/>
      <c r="AA76" s="5"/>
      <c r="AB76" s="5"/>
      <c r="AC76" s="9"/>
      <c r="AD76" s="9"/>
      <c r="AE76" s="5"/>
      <c r="AF76" s="5"/>
      <c r="AG76" s="5"/>
      <c r="AH76" s="5"/>
      <c r="AI76" s="9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6"/>
      <c r="AW76" s="5"/>
      <c r="AX76" s="5"/>
      <c r="AY76" s="5"/>
      <c r="AZ76" s="5"/>
      <c r="BA76" s="5"/>
      <c r="BB76" s="5"/>
      <c r="BC76" s="5"/>
      <c r="BD76" s="6"/>
      <c r="BE76" s="5"/>
      <c r="BF76" s="5"/>
      <c r="BG76" s="5"/>
      <c r="BH76" s="7"/>
      <c r="BI76" s="9"/>
      <c r="BJ76" s="12"/>
      <c r="BK76" s="5"/>
      <c r="BL76" s="5"/>
      <c r="BM76" s="5"/>
      <c r="BN76" s="6"/>
      <c r="BO76" s="5"/>
      <c r="BP76" s="7"/>
      <c r="BQ76" s="8">
        <f>SUM(T76)</f>
        <v>1260</v>
      </c>
      <c r="BR76" s="1" t="s">
        <v>193</v>
      </c>
      <c r="BS76" s="5">
        <v>73</v>
      </c>
    </row>
    <row r="77" spans="1:71">
      <c r="A77" s="5">
        <v>74</v>
      </c>
      <c r="B77" s="1" t="s">
        <v>196</v>
      </c>
      <c r="C77" s="1" t="s">
        <v>160</v>
      </c>
      <c r="D77" s="5">
        <v>109052</v>
      </c>
      <c r="E77" s="8">
        <v>1238</v>
      </c>
      <c r="F77" s="9"/>
      <c r="G77" s="9"/>
      <c r="H77" s="9"/>
      <c r="I77" s="9">
        <v>413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>
        <v>388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8"/>
      <c r="AW77" s="9"/>
      <c r="AX77" s="9"/>
      <c r="AY77" s="9"/>
      <c r="AZ77" s="9"/>
      <c r="BA77" s="9"/>
      <c r="BB77" s="9"/>
      <c r="BC77" s="9"/>
      <c r="BD77" s="8"/>
      <c r="BE77" s="9"/>
      <c r="BF77" s="9"/>
      <c r="BG77" s="9"/>
      <c r="BH77" s="11"/>
      <c r="BI77" s="9"/>
      <c r="BJ77" s="9">
        <v>297</v>
      </c>
      <c r="BK77" s="9">
        <v>45</v>
      </c>
      <c r="BL77" s="9">
        <v>95</v>
      </c>
      <c r="BM77" s="9"/>
      <c r="BN77" s="8"/>
      <c r="BO77" s="9"/>
      <c r="BP77" s="11"/>
      <c r="BQ77" s="8">
        <f>SUM(I77,T77,BJ77,BK77,BL77)</f>
        <v>1238</v>
      </c>
      <c r="BR77" s="1" t="s">
        <v>196</v>
      </c>
      <c r="BS77" s="5">
        <v>74</v>
      </c>
    </row>
    <row r="78" spans="1:71">
      <c r="A78" s="5">
        <v>75</v>
      </c>
      <c r="B78" s="1" t="s">
        <v>197</v>
      </c>
      <c r="C78" s="1" t="s">
        <v>72</v>
      </c>
      <c r="D78" s="5">
        <v>120547</v>
      </c>
      <c r="E78" s="8">
        <v>1203</v>
      </c>
      <c r="F78" s="9"/>
      <c r="G78" s="9">
        <v>520</v>
      </c>
      <c r="H78" s="9"/>
      <c r="I78" s="9"/>
      <c r="J78" s="9"/>
      <c r="K78" s="9"/>
      <c r="L78" s="9"/>
      <c r="M78" s="9"/>
      <c r="N78" s="9"/>
      <c r="O78" s="9"/>
      <c r="P78" s="9">
        <v>0</v>
      </c>
      <c r="Q78" s="9"/>
      <c r="R78" s="9"/>
      <c r="S78" s="9"/>
      <c r="T78" s="9"/>
      <c r="U78" s="9"/>
      <c r="V78" s="9"/>
      <c r="W78" s="9"/>
      <c r="X78" s="9"/>
      <c r="Y78" s="9">
        <v>216</v>
      </c>
      <c r="Z78" s="9">
        <v>62</v>
      </c>
      <c r="AA78" s="9">
        <v>48</v>
      </c>
      <c r="AB78" s="9"/>
      <c r="AC78" s="9"/>
      <c r="AD78" s="9">
        <v>0</v>
      </c>
      <c r="AE78" s="9"/>
      <c r="AF78" s="9"/>
      <c r="AG78" s="9"/>
      <c r="AH78" s="9"/>
      <c r="AI78" s="9"/>
      <c r="AJ78" s="9">
        <v>357</v>
      </c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8"/>
      <c r="AW78" s="9"/>
      <c r="AX78" s="9"/>
      <c r="AY78" s="9"/>
      <c r="AZ78" s="9"/>
      <c r="BA78" s="9"/>
      <c r="BB78" s="9"/>
      <c r="BC78" s="9"/>
      <c r="BD78" s="8"/>
      <c r="BE78" s="9"/>
      <c r="BF78" s="9"/>
      <c r="BG78" s="9"/>
      <c r="BH78" s="11"/>
      <c r="BI78" s="9"/>
      <c r="BJ78" s="9">
        <v>0</v>
      </c>
      <c r="BK78" s="9"/>
      <c r="BL78" s="9"/>
      <c r="BM78" s="9"/>
      <c r="BN78" s="8"/>
      <c r="BO78" s="9"/>
      <c r="BP78" s="11"/>
      <c r="BQ78" s="8">
        <f>SUM(G78,Y78,Z78,AA78,AJ78)</f>
        <v>1203</v>
      </c>
      <c r="BR78" s="1" t="s">
        <v>197</v>
      </c>
      <c r="BS78" s="5">
        <v>75</v>
      </c>
    </row>
    <row r="79" spans="1:71">
      <c r="A79" s="5">
        <v>76</v>
      </c>
      <c r="B79" s="1" t="s">
        <v>198</v>
      </c>
      <c r="C79" s="1" t="s">
        <v>199</v>
      </c>
      <c r="D79" s="5">
        <v>116364</v>
      </c>
      <c r="E79" s="8">
        <v>1166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>
        <v>221</v>
      </c>
      <c r="T79" s="9"/>
      <c r="U79" s="9"/>
      <c r="V79" s="9"/>
      <c r="W79" s="9"/>
      <c r="X79" s="9"/>
      <c r="Y79" s="9">
        <v>395</v>
      </c>
      <c r="Z79" s="9">
        <v>51</v>
      </c>
      <c r="AA79" s="9"/>
      <c r="AB79" s="9"/>
      <c r="AC79" s="9"/>
      <c r="AD79" s="9">
        <v>499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8"/>
      <c r="AW79" s="9"/>
      <c r="AX79" s="9"/>
      <c r="AY79" s="9"/>
      <c r="AZ79" s="9"/>
      <c r="BA79" s="9"/>
      <c r="BB79" s="9"/>
      <c r="BC79" s="9"/>
      <c r="BD79" s="8"/>
      <c r="BE79" s="9"/>
      <c r="BF79" s="9"/>
      <c r="BG79" s="9"/>
      <c r="BH79" s="11"/>
      <c r="BI79" s="9"/>
      <c r="BJ79" s="12"/>
      <c r="BK79" s="9"/>
      <c r="BL79" s="9"/>
      <c r="BM79" s="9"/>
      <c r="BN79" s="8"/>
      <c r="BO79" s="9"/>
      <c r="BP79" s="11"/>
      <c r="BQ79" s="8">
        <f>SUM(S79,Y79,Z79,AD79)</f>
        <v>1166</v>
      </c>
      <c r="BR79" s="1" t="s">
        <v>198</v>
      </c>
      <c r="BS79" s="5">
        <v>76</v>
      </c>
    </row>
    <row r="80" spans="1:71">
      <c r="A80" s="5">
        <v>77</v>
      </c>
      <c r="B80" s="1" t="s">
        <v>200</v>
      </c>
      <c r="C80" s="1" t="s">
        <v>201</v>
      </c>
      <c r="D80" s="5">
        <v>98352</v>
      </c>
      <c r="E80" s="8">
        <v>1162</v>
      </c>
      <c r="F80" s="5"/>
      <c r="G80" s="13"/>
      <c r="H80" s="13"/>
      <c r="I80" s="9"/>
      <c r="J80" s="13"/>
      <c r="K80" s="13"/>
      <c r="L80" s="13"/>
      <c r="M80" s="13"/>
      <c r="N80" s="9">
        <v>459</v>
      </c>
      <c r="O80" s="9"/>
      <c r="P80" s="12"/>
      <c r="Q80" s="12"/>
      <c r="R80" s="13"/>
      <c r="S80" s="9">
        <v>177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>
        <v>526</v>
      </c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14"/>
      <c r="AW80" s="13"/>
      <c r="AX80" s="13"/>
      <c r="AY80" s="13"/>
      <c r="AZ80" s="13"/>
      <c r="BA80" s="13"/>
      <c r="BB80" s="13"/>
      <c r="BC80" s="13"/>
      <c r="BD80" s="14"/>
      <c r="BE80" s="13"/>
      <c r="BF80" s="13"/>
      <c r="BG80" s="13"/>
      <c r="BH80" s="16"/>
      <c r="BI80" s="9"/>
      <c r="BJ80" s="9"/>
      <c r="BK80" s="9"/>
      <c r="BL80" s="9"/>
      <c r="BM80" s="9"/>
      <c r="BN80" s="17"/>
      <c r="BP80" s="18"/>
      <c r="BQ80" s="8">
        <f>SUM(N80,S80,AD80)</f>
        <v>1162</v>
      </c>
      <c r="BR80" s="1" t="s">
        <v>200</v>
      </c>
      <c r="BS80" s="5">
        <v>77</v>
      </c>
    </row>
    <row r="81" spans="1:71">
      <c r="A81" s="5">
        <v>78</v>
      </c>
      <c r="B81" s="1" t="s">
        <v>202</v>
      </c>
      <c r="C81" s="1" t="s">
        <v>203</v>
      </c>
      <c r="D81" s="5">
        <v>104025</v>
      </c>
      <c r="E81" s="8">
        <v>1132</v>
      </c>
      <c r="F81" s="5"/>
      <c r="G81" s="13"/>
      <c r="H81" s="13"/>
      <c r="I81" s="9"/>
      <c r="J81" s="13"/>
      <c r="K81" s="13"/>
      <c r="L81" s="13"/>
      <c r="M81" s="13"/>
      <c r="N81" s="9"/>
      <c r="O81" s="15"/>
      <c r="P81" s="9">
        <v>128</v>
      </c>
      <c r="Q81" s="12"/>
      <c r="R81" s="13"/>
      <c r="S81" s="15"/>
      <c r="T81" s="9"/>
      <c r="U81" s="13"/>
      <c r="V81" s="9"/>
      <c r="W81" s="9"/>
      <c r="X81" s="13"/>
      <c r="Y81" s="9">
        <v>207</v>
      </c>
      <c r="Z81" s="9"/>
      <c r="AA81" s="9"/>
      <c r="AB81" s="9"/>
      <c r="AC81" s="9"/>
      <c r="AD81" s="9">
        <v>797</v>
      </c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14"/>
      <c r="AW81" s="13"/>
      <c r="AX81" s="13"/>
      <c r="AY81" s="13"/>
      <c r="AZ81" s="13"/>
      <c r="BA81" s="13"/>
      <c r="BB81" s="13"/>
      <c r="BC81" s="13"/>
      <c r="BD81" s="14"/>
      <c r="BE81" s="13"/>
      <c r="BF81" s="13"/>
      <c r="BG81" s="13"/>
      <c r="BH81" s="16"/>
      <c r="BI81" s="9"/>
      <c r="BJ81" s="9"/>
      <c r="BK81" s="9"/>
      <c r="BL81" s="9"/>
      <c r="BM81" s="9"/>
      <c r="BN81" s="17"/>
      <c r="BP81" s="18"/>
      <c r="BQ81" s="8">
        <f>SUM(P81,Y81,AD81)</f>
        <v>1132</v>
      </c>
      <c r="BR81" s="1" t="s">
        <v>202</v>
      </c>
      <c r="BS81" s="5">
        <v>78</v>
      </c>
    </row>
    <row r="82" spans="1:71">
      <c r="A82" s="5">
        <v>79</v>
      </c>
      <c r="B82" s="1" t="s">
        <v>204</v>
      </c>
      <c r="C82" s="1" t="s">
        <v>145</v>
      </c>
      <c r="D82" s="5">
        <v>111741</v>
      </c>
      <c r="E82" s="8">
        <v>1130</v>
      </c>
      <c r="F82" s="9"/>
      <c r="G82" s="9"/>
      <c r="H82" s="9"/>
      <c r="I82" s="9">
        <v>0</v>
      </c>
      <c r="J82" s="9"/>
      <c r="K82" s="9">
        <v>213</v>
      </c>
      <c r="L82" s="9"/>
      <c r="M82" s="9"/>
      <c r="N82" s="9"/>
      <c r="O82" s="9">
        <v>172</v>
      </c>
      <c r="P82" s="9"/>
      <c r="Q82" s="9"/>
      <c r="R82" s="9"/>
      <c r="S82" s="9">
        <v>182</v>
      </c>
      <c r="T82" s="9">
        <v>401</v>
      </c>
      <c r="U82" s="9">
        <v>162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8"/>
      <c r="AW82" s="9"/>
      <c r="AX82" s="9"/>
      <c r="AY82" s="9"/>
      <c r="AZ82" s="9">
        <v>0</v>
      </c>
      <c r="BA82" s="9"/>
      <c r="BB82" s="9"/>
      <c r="BC82" s="9"/>
      <c r="BD82" s="8"/>
      <c r="BE82" s="9"/>
      <c r="BF82" s="9"/>
      <c r="BG82" s="9"/>
      <c r="BH82" s="11"/>
      <c r="BI82" s="9"/>
      <c r="BJ82" s="9"/>
      <c r="BK82" s="9"/>
      <c r="BL82" s="9"/>
      <c r="BM82" s="9"/>
      <c r="BN82" s="8"/>
      <c r="BO82" s="9"/>
      <c r="BP82" s="11"/>
      <c r="BQ82" s="8">
        <f>SUM(K82,O82,S82,T82,U82)</f>
        <v>1130</v>
      </c>
      <c r="BR82" s="1" t="s">
        <v>204</v>
      </c>
      <c r="BS82" s="5">
        <v>79</v>
      </c>
    </row>
    <row r="83" spans="1:71">
      <c r="A83" s="5">
        <v>80</v>
      </c>
      <c r="B83" s="1" t="s">
        <v>205</v>
      </c>
      <c r="C83" s="1" t="s">
        <v>167</v>
      </c>
      <c r="D83" s="5">
        <v>101244</v>
      </c>
      <c r="E83" s="8">
        <v>1099</v>
      </c>
      <c r="F83" s="5"/>
      <c r="G83" s="5"/>
      <c r="H83" s="5"/>
      <c r="I83" s="9">
        <v>1099</v>
      </c>
      <c r="J83" s="5"/>
      <c r="K83" s="5"/>
      <c r="L83" s="5"/>
      <c r="M83" s="5"/>
      <c r="N83" s="9"/>
      <c r="O83" s="9"/>
      <c r="P83" s="5"/>
      <c r="Q83" s="5"/>
      <c r="R83" s="5"/>
      <c r="S83" s="9"/>
      <c r="T83" s="9"/>
      <c r="U83" s="5"/>
      <c r="V83" s="9"/>
      <c r="W83" s="9"/>
      <c r="X83" s="5"/>
      <c r="Y83" s="9"/>
      <c r="Z83" s="5"/>
      <c r="AA83" s="5"/>
      <c r="AB83" s="5"/>
      <c r="AC83" s="9"/>
      <c r="AD83" s="9"/>
      <c r="AE83" s="5"/>
      <c r="AF83" s="5"/>
      <c r="AG83" s="5"/>
      <c r="AH83" s="5"/>
      <c r="AI83" s="9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6"/>
      <c r="AW83" s="5"/>
      <c r="AX83" s="5"/>
      <c r="AY83" s="5"/>
      <c r="AZ83" s="5"/>
      <c r="BA83" s="5"/>
      <c r="BB83" s="5"/>
      <c r="BC83" s="5"/>
      <c r="BD83" s="6"/>
      <c r="BE83" s="5"/>
      <c r="BF83" s="5"/>
      <c r="BG83" s="5"/>
      <c r="BH83" s="7"/>
      <c r="BI83" s="5"/>
      <c r="BJ83" s="5"/>
      <c r="BK83" s="5"/>
      <c r="BL83" s="5"/>
      <c r="BM83" s="5"/>
      <c r="BN83" s="6"/>
      <c r="BO83" s="5"/>
      <c r="BP83" s="7"/>
      <c r="BQ83" s="8">
        <f>SUM(I83)</f>
        <v>1099</v>
      </c>
      <c r="BR83" s="1" t="s">
        <v>205</v>
      </c>
      <c r="BS83" s="5">
        <v>80</v>
      </c>
    </row>
    <row r="84" spans="1:71">
      <c r="A84" s="5">
        <v>81</v>
      </c>
      <c r="B84" s="1" t="s">
        <v>206</v>
      </c>
      <c r="C84" s="1" t="s">
        <v>207</v>
      </c>
      <c r="D84" s="5">
        <v>705</v>
      </c>
      <c r="E84" s="8">
        <v>1095</v>
      </c>
      <c r="F84" s="9"/>
      <c r="G84" s="9">
        <v>0</v>
      </c>
      <c r="H84" s="9"/>
      <c r="I84" s="9">
        <v>0</v>
      </c>
      <c r="J84" s="9"/>
      <c r="K84" s="9"/>
      <c r="L84" s="9"/>
      <c r="M84" s="9"/>
      <c r="N84" s="9">
        <v>296</v>
      </c>
      <c r="O84" s="9"/>
      <c r="P84" s="9"/>
      <c r="Q84" s="9"/>
      <c r="R84" s="9"/>
      <c r="S84" s="9">
        <v>0</v>
      </c>
      <c r="T84" s="9"/>
      <c r="U84" s="9"/>
      <c r="V84" s="9">
        <v>97</v>
      </c>
      <c r="W84" s="9"/>
      <c r="X84" s="9"/>
      <c r="Y84" s="9">
        <v>214</v>
      </c>
      <c r="Z84" s="9"/>
      <c r="AA84" s="9"/>
      <c r="AB84" s="9"/>
      <c r="AC84" s="9"/>
      <c r="AD84" s="9">
        <v>488</v>
      </c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8"/>
      <c r="AW84" s="9"/>
      <c r="AX84" s="9"/>
      <c r="AY84" s="9"/>
      <c r="AZ84" s="9"/>
      <c r="BA84" s="9"/>
      <c r="BB84" s="9"/>
      <c r="BC84" s="9"/>
      <c r="BD84" s="8"/>
      <c r="BE84" s="9"/>
      <c r="BF84" s="9"/>
      <c r="BG84" s="9"/>
      <c r="BH84" s="11"/>
      <c r="BI84" s="9"/>
      <c r="BJ84" s="9"/>
      <c r="BK84" s="9"/>
      <c r="BL84" s="9"/>
      <c r="BM84" s="9"/>
      <c r="BN84" s="8"/>
      <c r="BO84" s="9"/>
      <c r="BP84" s="11"/>
      <c r="BQ84" s="8">
        <f>SUM(N84,V84,Y84,AD84)</f>
        <v>1095</v>
      </c>
      <c r="BR84" s="1" t="s">
        <v>206</v>
      </c>
      <c r="BS84" s="5">
        <v>81</v>
      </c>
    </row>
    <row r="85" spans="1:71">
      <c r="A85" s="5">
        <v>82</v>
      </c>
      <c r="B85" s="1" t="s">
        <v>208</v>
      </c>
      <c r="C85" s="1" t="s">
        <v>209</v>
      </c>
      <c r="D85" s="5">
        <v>102424</v>
      </c>
      <c r="E85" s="8">
        <v>1071</v>
      </c>
      <c r="F85" s="9"/>
      <c r="G85" s="9"/>
      <c r="H85" s="9"/>
      <c r="I85" s="9"/>
      <c r="J85" s="9"/>
      <c r="K85" s="9"/>
      <c r="L85" s="9"/>
      <c r="M85" s="9"/>
      <c r="N85" s="9">
        <v>676</v>
      </c>
      <c r="O85" s="9"/>
      <c r="P85" s="9"/>
      <c r="Q85" s="9"/>
      <c r="R85" s="9"/>
      <c r="S85" s="9"/>
      <c r="T85" s="9">
        <v>395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8"/>
      <c r="AW85" s="9"/>
      <c r="AX85" s="9"/>
      <c r="AY85" s="9"/>
      <c r="AZ85" s="9"/>
      <c r="BA85" s="9"/>
      <c r="BB85" s="9"/>
      <c r="BC85" s="9"/>
      <c r="BD85" s="8"/>
      <c r="BE85" s="9"/>
      <c r="BF85" s="9"/>
      <c r="BG85" s="9"/>
      <c r="BH85" s="11"/>
      <c r="BI85" s="9"/>
      <c r="BJ85" s="12"/>
      <c r="BK85" s="9"/>
      <c r="BL85" s="9"/>
      <c r="BM85" s="9"/>
      <c r="BN85" s="8"/>
      <c r="BO85" s="9"/>
      <c r="BP85" s="11"/>
      <c r="BQ85" s="8">
        <f>SUM(N85,T85)</f>
        <v>1071</v>
      </c>
      <c r="BR85" s="1" t="s">
        <v>208</v>
      </c>
      <c r="BS85" s="5">
        <v>82</v>
      </c>
    </row>
    <row r="86" spans="1:71">
      <c r="A86" s="5">
        <v>83</v>
      </c>
      <c r="B86" s="1" t="s">
        <v>210</v>
      </c>
      <c r="C86" s="1" t="s">
        <v>81</v>
      </c>
      <c r="D86" s="5" t="s">
        <v>195</v>
      </c>
      <c r="E86" s="6">
        <v>1060</v>
      </c>
      <c r="F86" s="5"/>
      <c r="G86" s="13"/>
      <c r="H86" s="13"/>
      <c r="I86" s="13"/>
      <c r="J86" s="13"/>
      <c r="K86" s="13"/>
      <c r="L86" s="13"/>
      <c r="M86" s="13"/>
      <c r="N86" s="9"/>
      <c r="O86" s="15"/>
      <c r="P86" s="12"/>
      <c r="Q86" s="12"/>
      <c r="R86" s="13"/>
      <c r="S86" s="15"/>
      <c r="T86" s="9"/>
      <c r="U86" s="13"/>
      <c r="V86" s="9"/>
      <c r="W86" s="13"/>
      <c r="X86" s="13"/>
      <c r="Y86" s="13"/>
      <c r="Z86" s="9"/>
      <c r="AA86" s="9"/>
      <c r="AB86" s="9"/>
      <c r="AC86" s="9"/>
      <c r="AD86" s="9"/>
      <c r="AE86" s="9"/>
      <c r="AF86" s="9"/>
      <c r="AG86" s="9"/>
      <c r="AH86" s="9">
        <v>1060</v>
      </c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14"/>
      <c r="AW86" s="13"/>
      <c r="AX86" s="13"/>
      <c r="AY86" s="13"/>
      <c r="AZ86" s="13"/>
      <c r="BA86" s="13"/>
      <c r="BB86" s="13"/>
      <c r="BC86" s="13"/>
      <c r="BD86" s="14"/>
      <c r="BE86" s="13"/>
      <c r="BF86" s="13"/>
      <c r="BG86" s="13"/>
      <c r="BH86" s="16"/>
      <c r="BI86" s="9"/>
      <c r="BJ86" s="9"/>
      <c r="BK86" s="9"/>
      <c r="BL86" s="9"/>
      <c r="BM86" s="9"/>
      <c r="BN86" s="17"/>
      <c r="BP86" s="18"/>
      <c r="BQ86" s="8">
        <f>SUM(AH86)</f>
        <v>1060</v>
      </c>
      <c r="BR86" s="1" t="s">
        <v>210</v>
      </c>
      <c r="BS86" s="5">
        <v>83</v>
      </c>
    </row>
    <row r="87" spans="1:71">
      <c r="A87" s="5">
        <v>84</v>
      </c>
      <c r="B87" s="1" t="s">
        <v>211</v>
      </c>
      <c r="C87" s="1" t="s">
        <v>27</v>
      </c>
      <c r="D87" s="5">
        <v>131588</v>
      </c>
      <c r="E87" s="6">
        <v>1059</v>
      </c>
      <c r="F87" s="5"/>
      <c r="P87" s="5"/>
      <c r="Q87" s="5"/>
      <c r="AC87" s="9">
        <v>500</v>
      </c>
      <c r="AD87" s="9"/>
      <c r="AI87" s="9"/>
      <c r="AJ87" s="9">
        <v>479</v>
      </c>
      <c r="AN87" s="5">
        <v>80</v>
      </c>
      <c r="AO87" s="5">
        <v>1</v>
      </c>
      <c r="BD87" s="17"/>
      <c r="BH87" s="18"/>
      <c r="BI87" s="5"/>
      <c r="BJ87" s="5"/>
      <c r="BK87" s="5"/>
      <c r="BL87" s="5"/>
      <c r="BM87" s="5"/>
      <c r="BN87" s="17"/>
      <c r="BP87" s="18"/>
      <c r="BQ87" s="8">
        <f>SUM(AC87,AJ87,AN87)</f>
        <v>1059</v>
      </c>
      <c r="BR87" s="1" t="s">
        <v>211</v>
      </c>
      <c r="BS87" s="5">
        <v>84</v>
      </c>
    </row>
    <row r="88" spans="1:71">
      <c r="A88" s="5">
        <v>85</v>
      </c>
      <c r="B88" s="1" t="s">
        <v>212</v>
      </c>
      <c r="C88" s="1" t="s">
        <v>77</v>
      </c>
      <c r="D88" s="5">
        <v>127977</v>
      </c>
      <c r="E88" s="8">
        <v>1028</v>
      </c>
      <c r="F88" s="9"/>
      <c r="G88" s="9"/>
      <c r="H88" s="9">
        <v>68</v>
      </c>
      <c r="I88" s="9"/>
      <c r="J88" s="5"/>
      <c r="K88" s="9">
        <v>275</v>
      </c>
      <c r="L88" s="5"/>
      <c r="M88" s="5"/>
      <c r="N88" s="9"/>
      <c r="O88" s="9"/>
      <c r="P88" s="5"/>
      <c r="Q88" s="5"/>
      <c r="R88" s="5"/>
      <c r="S88" s="9">
        <v>179</v>
      </c>
      <c r="T88" s="9"/>
      <c r="U88" s="9"/>
      <c r="V88" s="9"/>
      <c r="W88" s="9"/>
      <c r="X88" s="5"/>
      <c r="Y88" s="9">
        <v>389</v>
      </c>
      <c r="Z88" s="9">
        <v>62</v>
      </c>
      <c r="AA88" s="5"/>
      <c r="AB88" s="5"/>
      <c r="AC88" s="9"/>
      <c r="AD88" s="9"/>
      <c r="AE88" s="5"/>
      <c r="AF88" s="9"/>
      <c r="AG88" s="5">
        <v>30</v>
      </c>
      <c r="AH88" s="5"/>
      <c r="AI88" s="9">
        <v>55</v>
      </c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>
        <v>25</v>
      </c>
      <c r="AU88" s="5">
        <v>2</v>
      </c>
      <c r="AV88" s="6"/>
      <c r="AW88" s="5"/>
      <c r="AX88" s="5"/>
      <c r="AY88" s="5"/>
      <c r="AZ88" s="5"/>
      <c r="BA88" s="5"/>
      <c r="BB88" s="5"/>
      <c r="BC88" s="5"/>
      <c r="BD88" s="6"/>
      <c r="BE88" s="5"/>
      <c r="BF88" s="5"/>
      <c r="BG88" s="5"/>
      <c r="BH88" s="7"/>
      <c r="BI88" s="9"/>
      <c r="BJ88" s="12"/>
      <c r="BK88" s="9"/>
      <c r="BL88" s="9"/>
      <c r="BM88" s="9"/>
      <c r="BN88" s="8"/>
      <c r="BO88" s="9"/>
      <c r="BP88" s="11"/>
      <c r="BQ88" s="8">
        <f>SUM(H88,K88,S88,Y88,Z88,AI88)</f>
        <v>1028</v>
      </c>
      <c r="BR88" s="1" t="s">
        <v>213</v>
      </c>
      <c r="BS88" s="5">
        <v>85</v>
      </c>
    </row>
    <row r="89" spans="1:71">
      <c r="A89" s="5">
        <v>86</v>
      </c>
      <c r="B89" s="1" t="s">
        <v>214</v>
      </c>
      <c r="C89" s="13" t="s">
        <v>215</v>
      </c>
      <c r="D89" s="9">
        <v>98529</v>
      </c>
      <c r="E89" s="8">
        <v>1015</v>
      </c>
      <c r="F89" s="9"/>
      <c r="G89" s="9">
        <v>572</v>
      </c>
      <c r="H89" s="9"/>
      <c r="I89" s="9"/>
      <c r="J89" s="9"/>
      <c r="K89" s="9"/>
      <c r="L89" s="13"/>
      <c r="M89" s="13"/>
      <c r="N89" s="9">
        <v>273</v>
      </c>
      <c r="O89" s="9"/>
      <c r="P89" s="9">
        <v>170</v>
      </c>
      <c r="Q89" s="12"/>
      <c r="R89" s="13"/>
      <c r="S89" s="15"/>
      <c r="T89" s="9"/>
      <c r="U89" s="13"/>
      <c r="V89" s="9"/>
      <c r="W89" s="9"/>
      <c r="X89" s="13"/>
      <c r="Y89" s="9"/>
      <c r="Z89" s="13"/>
      <c r="AA89" s="13"/>
      <c r="AB89" s="13"/>
      <c r="AC89" s="9"/>
      <c r="AD89" s="9"/>
      <c r="AE89" s="13"/>
      <c r="AF89" s="13"/>
      <c r="AG89" s="13"/>
      <c r="AH89" s="13"/>
      <c r="AI89" s="9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4"/>
      <c r="AW89" s="13"/>
      <c r="AX89" s="13"/>
      <c r="AY89" s="13"/>
      <c r="AZ89" s="13"/>
      <c r="BA89" s="13"/>
      <c r="BB89" s="13"/>
      <c r="BC89" s="13"/>
      <c r="BD89" s="14"/>
      <c r="BE89" s="13"/>
      <c r="BF89" s="13"/>
      <c r="BG89" s="13"/>
      <c r="BH89" s="16"/>
      <c r="BI89" s="9"/>
      <c r="BJ89" s="9"/>
      <c r="BK89" s="9"/>
      <c r="BL89" s="9"/>
      <c r="BM89" s="9"/>
      <c r="BN89" s="14"/>
      <c r="BO89" s="13"/>
      <c r="BP89" s="16"/>
      <c r="BQ89" s="8">
        <f>SUM(G89,N89,P89)</f>
        <v>1015</v>
      </c>
      <c r="BR89" s="1" t="s">
        <v>214</v>
      </c>
      <c r="BS89" s="5">
        <v>86</v>
      </c>
    </row>
    <row r="90" spans="1:71">
      <c r="A90" s="5">
        <v>87</v>
      </c>
      <c r="B90" s="1" t="s">
        <v>216</v>
      </c>
      <c r="C90" s="1" t="s">
        <v>163</v>
      </c>
      <c r="D90" s="5">
        <v>119499</v>
      </c>
      <c r="E90" s="8">
        <v>979</v>
      </c>
      <c r="F90" s="9"/>
      <c r="G90" s="9"/>
      <c r="H90" s="9"/>
      <c r="I90" s="9">
        <v>440</v>
      </c>
      <c r="J90" s="9"/>
      <c r="K90" s="9">
        <v>339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8"/>
      <c r="AW90" s="9"/>
      <c r="AX90" s="9"/>
      <c r="AY90" s="9"/>
      <c r="AZ90" s="9"/>
      <c r="BA90" s="9"/>
      <c r="BB90" s="9"/>
      <c r="BC90" s="9"/>
      <c r="BD90" s="8"/>
      <c r="BE90" s="9"/>
      <c r="BF90" s="9"/>
      <c r="BG90" s="9"/>
      <c r="BH90" s="11"/>
      <c r="BI90" s="9">
        <v>200</v>
      </c>
      <c r="BJ90" s="9"/>
      <c r="BK90" s="9"/>
      <c r="BL90" s="9"/>
      <c r="BM90" s="9"/>
      <c r="BN90" s="8"/>
      <c r="BO90" s="9"/>
      <c r="BP90" s="11"/>
      <c r="BQ90" s="8">
        <f>SUM(I90,K90,BI90)</f>
        <v>979</v>
      </c>
      <c r="BR90" s="1" t="s">
        <v>216</v>
      </c>
      <c r="BS90" s="5">
        <v>87</v>
      </c>
    </row>
    <row r="91" spans="1:71">
      <c r="A91" s="5">
        <v>88</v>
      </c>
      <c r="B91" s="1" t="s">
        <v>217</v>
      </c>
      <c r="C91" s="1" t="s">
        <v>218</v>
      </c>
      <c r="D91" s="5">
        <v>93775</v>
      </c>
      <c r="E91" s="8">
        <v>935</v>
      </c>
      <c r="F91" s="9"/>
      <c r="G91" s="9"/>
      <c r="H91" s="9"/>
      <c r="I91" s="9"/>
      <c r="J91" s="13"/>
      <c r="K91" s="13"/>
      <c r="L91" s="13"/>
      <c r="M91" s="9">
        <v>86</v>
      </c>
      <c r="N91" s="9"/>
      <c r="O91" s="9"/>
      <c r="P91" s="9">
        <v>165</v>
      </c>
      <c r="Q91" s="12"/>
      <c r="R91" s="9">
        <v>95</v>
      </c>
      <c r="S91" s="9"/>
      <c r="T91" s="9"/>
      <c r="U91" s="9"/>
      <c r="V91" s="9"/>
      <c r="W91" s="9">
        <v>160</v>
      </c>
      <c r="X91" s="9"/>
      <c r="Y91" s="9">
        <v>314</v>
      </c>
      <c r="Z91" s="9"/>
      <c r="AA91" s="9">
        <v>59</v>
      </c>
      <c r="AB91" s="9"/>
      <c r="AC91" s="9"/>
      <c r="AD91" s="9"/>
      <c r="AE91" s="9">
        <v>115</v>
      </c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14"/>
      <c r="AW91" s="13"/>
      <c r="AX91" s="13"/>
      <c r="AY91" s="13"/>
      <c r="AZ91" s="13"/>
      <c r="BA91" s="13"/>
      <c r="BB91" s="13"/>
      <c r="BC91" s="13"/>
      <c r="BD91" s="14"/>
      <c r="BE91" s="13"/>
      <c r="BF91" s="13"/>
      <c r="BG91" s="13"/>
      <c r="BH91" s="16"/>
      <c r="BI91" s="9"/>
      <c r="BJ91" s="9"/>
      <c r="BK91" s="9"/>
      <c r="BL91" s="9"/>
      <c r="BM91" s="9"/>
      <c r="BN91" s="17"/>
      <c r="BP91" s="18"/>
      <c r="BQ91" s="8">
        <f>SUM(M91,P91,R91,W91,Y91,AE91)</f>
        <v>935</v>
      </c>
      <c r="BR91" s="1" t="s">
        <v>217</v>
      </c>
      <c r="BS91" s="5">
        <v>88</v>
      </c>
    </row>
    <row r="92" spans="1:71">
      <c r="A92" s="5">
        <v>89</v>
      </c>
      <c r="B92" s="1" t="s">
        <v>219</v>
      </c>
      <c r="C92" s="1" t="s">
        <v>220</v>
      </c>
      <c r="D92" s="5">
        <v>124029</v>
      </c>
      <c r="E92" s="8">
        <v>928</v>
      </c>
      <c r="F92" s="9">
        <v>409</v>
      </c>
      <c r="G92" s="9"/>
      <c r="H92" s="9"/>
      <c r="I92" s="9"/>
      <c r="J92" s="9">
        <v>86</v>
      </c>
      <c r="K92" s="9"/>
      <c r="L92" s="9"/>
      <c r="M92" s="9"/>
      <c r="N92" s="9"/>
      <c r="O92" s="9">
        <v>119</v>
      </c>
      <c r="P92" s="9"/>
      <c r="Q92" s="9"/>
      <c r="R92" s="9"/>
      <c r="S92" s="9"/>
      <c r="T92" s="9">
        <v>255</v>
      </c>
      <c r="U92" s="9"/>
      <c r="V92" s="9"/>
      <c r="W92" s="9"/>
      <c r="X92" s="9"/>
      <c r="Y92" s="9"/>
      <c r="Z92" s="9"/>
      <c r="AA92" s="9"/>
      <c r="AB92" s="9"/>
      <c r="AC92" s="9">
        <v>0</v>
      </c>
      <c r="AD92" s="9">
        <v>0</v>
      </c>
      <c r="AE92" s="9"/>
      <c r="AF92" s="9"/>
      <c r="AG92" s="9"/>
      <c r="AH92" s="9">
        <v>0</v>
      </c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8"/>
      <c r="AW92" s="9"/>
      <c r="AX92" s="9"/>
      <c r="AY92" s="9"/>
      <c r="AZ92" s="9"/>
      <c r="BA92" s="9"/>
      <c r="BB92" s="9"/>
      <c r="BC92" s="9"/>
      <c r="BD92" s="8"/>
      <c r="BE92" s="9"/>
      <c r="BF92" s="9"/>
      <c r="BG92" s="9"/>
      <c r="BH92" s="11"/>
      <c r="BI92" s="9">
        <v>0</v>
      </c>
      <c r="BJ92" s="9">
        <v>0</v>
      </c>
      <c r="BK92" s="9">
        <v>59</v>
      </c>
      <c r="BL92" s="9"/>
      <c r="BM92" s="9"/>
      <c r="BN92" s="8"/>
      <c r="BO92" s="9"/>
      <c r="BP92" s="11"/>
      <c r="BQ92" s="8">
        <f>SUM(F92,J92,O92,T92,BK92)</f>
        <v>928</v>
      </c>
      <c r="BR92" s="1" t="s">
        <v>219</v>
      </c>
      <c r="BS92" s="5">
        <v>89</v>
      </c>
    </row>
    <row r="93" spans="1:71">
      <c r="A93" s="5">
        <v>90</v>
      </c>
      <c r="B93" s="1" t="s">
        <v>221</v>
      </c>
      <c r="C93" s="1" t="s">
        <v>48</v>
      </c>
      <c r="D93" s="5">
        <v>43821</v>
      </c>
      <c r="E93" s="8">
        <v>908</v>
      </c>
      <c r="F93" s="9">
        <v>288</v>
      </c>
      <c r="G93" s="9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>
        <v>0</v>
      </c>
      <c r="U93" s="9"/>
      <c r="V93" s="9">
        <v>102</v>
      </c>
      <c r="W93" s="9"/>
      <c r="X93" s="9"/>
      <c r="Y93" s="9"/>
      <c r="Z93" s="9"/>
      <c r="AA93" s="9"/>
      <c r="AB93" s="9"/>
      <c r="AC93" s="9">
        <v>221</v>
      </c>
      <c r="AD93" s="9">
        <v>0</v>
      </c>
      <c r="AE93" s="9"/>
      <c r="AF93" s="9"/>
      <c r="AG93" s="9"/>
      <c r="AH93" s="9">
        <v>0</v>
      </c>
      <c r="AI93" s="13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8"/>
      <c r="AW93" s="9"/>
      <c r="AX93" s="9"/>
      <c r="AY93" s="9"/>
      <c r="AZ93" s="9"/>
      <c r="BA93" s="9"/>
      <c r="BB93" s="9"/>
      <c r="BC93" s="9"/>
      <c r="BD93" s="8"/>
      <c r="BE93" s="9"/>
      <c r="BF93" s="9"/>
      <c r="BG93" s="9"/>
      <c r="BH93" s="11"/>
      <c r="BI93" s="9">
        <v>250</v>
      </c>
      <c r="BJ93" s="9">
        <v>0</v>
      </c>
      <c r="BK93" s="9">
        <v>47</v>
      </c>
      <c r="BL93" s="9"/>
      <c r="BM93" s="9"/>
      <c r="BN93" s="8"/>
      <c r="BO93" s="9"/>
      <c r="BP93" s="11"/>
      <c r="BQ93" s="8">
        <f>SUM(F93,T93,V93,AC93,BI93,BK93)</f>
        <v>908</v>
      </c>
      <c r="BR93" s="1" t="s">
        <v>221</v>
      </c>
      <c r="BS93" s="5">
        <v>90</v>
      </c>
    </row>
    <row r="94" spans="1:71">
      <c r="A94" s="5">
        <v>91</v>
      </c>
      <c r="B94" s="1" t="s">
        <v>222</v>
      </c>
      <c r="C94" s="1" t="s">
        <v>223</v>
      </c>
      <c r="D94" s="5">
        <v>115125</v>
      </c>
      <c r="E94" s="8">
        <v>846</v>
      </c>
      <c r="F94" s="9"/>
      <c r="G94" s="9">
        <v>541</v>
      </c>
      <c r="H94" s="9"/>
      <c r="I94" s="9">
        <v>0</v>
      </c>
      <c r="J94" s="9"/>
      <c r="K94" s="9"/>
      <c r="L94" s="13"/>
      <c r="M94" s="13"/>
      <c r="N94" s="9">
        <v>272</v>
      </c>
      <c r="O94" s="9"/>
      <c r="P94" s="12"/>
      <c r="Q94" s="12"/>
      <c r="R94" s="13"/>
      <c r="S94" s="15"/>
      <c r="T94" s="9"/>
      <c r="U94" s="9"/>
      <c r="V94" s="9"/>
      <c r="W94" s="9"/>
      <c r="X94" s="13"/>
      <c r="Y94" s="9"/>
      <c r="Z94" s="13"/>
      <c r="AA94" s="13"/>
      <c r="AB94" s="13"/>
      <c r="AC94" s="9"/>
      <c r="AD94" s="9"/>
      <c r="AE94" s="9"/>
      <c r="AF94" s="13"/>
      <c r="AG94" s="13"/>
      <c r="AH94" s="13"/>
      <c r="AI94" s="9"/>
      <c r="AJ94" s="13"/>
      <c r="AK94" s="13"/>
      <c r="AL94" s="13"/>
      <c r="AM94" s="9">
        <v>33</v>
      </c>
      <c r="AN94" s="9"/>
      <c r="AO94" s="9"/>
      <c r="AP94" s="9"/>
      <c r="AQ94" s="9"/>
      <c r="AR94" s="9"/>
      <c r="AS94" s="9"/>
      <c r="AT94" s="9"/>
      <c r="AU94" s="9"/>
      <c r="AV94" s="14"/>
      <c r="AW94" s="13"/>
      <c r="AX94" s="13"/>
      <c r="AY94" s="13"/>
      <c r="AZ94" s="13"/>
      <c r="BA94" s="13"/>
      <c r="BB94" s="13"/>
      <c r="BC94" s="13"/>
      <c r="BD94" s="14"/>
      <c r="BE94" s="13"/>
      <c r="BF94" s="13"/>
      <c r="BG94" s="13"/>
      <c r="BH94" s="16"/>
      <c r="BI94" s="9"/>
      <c r="BJ94" s="9"/>
      <c r="BK94" s="9"/>
      <c r="BL94" s="9"/>
      <c r="BM94" s="9"/>
      <c r="BN94" s="17"/>
      <c r="BP94" s="18"/>
      <c r="BQ94" s="8">
        <f>SUM(G94,N94,AM94)</f>
        <v>846</v>
      </c>
      <c r="BR94" s="1" t="s">
        <v>222</v>
      </c>
      <c r="BS94" s="5">
        <v>91</v>
      </c>
    </row>
    <row r="95" spans="1:71">
      <c r="A95" s="5">
        <v>92</v>
      </c>
      <c r="B95" s="1" t="s">
        <v>224</v>
      </c>
      <c r="C95" s="1" t="s">
        <v>129</v>
      </c>
      <c r="D95" s="5" t="s">
        <v>195</v>
      </c>
      <c r="E95" s="6">
        <v>833</v>
      </c>
      <c r="F95" s="5"/>
      <c r="G95" s="9"/>
      <c r="H95" s="9"/>
      <c r="I95" s="9"/>
      <c r="J95" s="13"/>
      <c r="K95" s="13"/>
      <c r="L95" s="13"/>
      <c r="M95" s="13"/>
      <c r="N95" s="12"/>
      <c r="O95" s="15"/>
      <c r="P95" s="12"/>
      <c r="Q95" s="12"/>
      <c r="R95" s="13"/>
      <c r="S95" s="15"/>
      <c r="T95" s="13"/>
      <c r="U95" s="13"/>
      <c r="V95" s="13"/>
      <c r="W95" s="13"/>
      <c r="X95" s="9"/>
      <c r="Y95" s="9"/>
      <c r="Z95" s="9"/>
      <c r="AA95" s="9"/>
      <c r="AB95" s="9"/>
      <c r="AC95" s="9"/>
      <c r="AD95" s="9">
        <v>466</v>
      </c>
      <c r="AE95" s="9"/>
      <c r="AF95" s="9"/>
      <c r="AG95" s="9"/>
      <c r="AH95" s="9"/>
      <c r="AI95" s="13"/>
      <c r="AJ95" s="9">
        <v>367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8"/>
      <c r="AW95" s="13"/>
      <c r="AX95" s="13"/>
      <c r="AY95" s="13"/>
      <c r="AZ95" s="13"/>
      <c r="BA95" s="13"/>
      <c r="BB95" s="13"/>
      <c r="BC95" s="13"/>
      <c r="BD95" s="14"/>
      <c r="BE95" s="13"/>
      <c r="BF95" s="13"/>
      <c r="BG95" s="13"/>
      <c r="BH95" s="16"/>
      <c r="BI95" s="9"/>
      <c r="BJ95" s="9"/>
      <c r="BK95" s="9"/>
      <c r="BL95" s="9"/>
      <c r="BM95" s="9"/>
      <c r="BN95" s="17"/>
      <c r="BP95" s="18"/>
      <c r="BQ95" s="8">
        <f>SUM(AD95,AJ95)</f>
        <v>833</v>
      </c>
      <c r="BR95" s="1" t="s">
        <v>224</v>
      </c>
      <c r="BS95" s="5">
        <v>92</v>
      </c>
    </row>
    <row r="96" spans="1:71">
      <c r="A96" s="5">
        <v>93</v>
      </c>
      <c r="B96" s="1" t="s">
        <v>225</v>
      </c>
      <c r="C96" s="1" t="s">
        <v>226</v>
      </c>
      <c r="D96" s="5">
        <v>104544</v>
      </c>
      <c r="E96" s="8">
        <v>821</v>
      </c>
      <c r="F96" s="9"/>
      <c r="G96" s="9"/>
      <c r="H96" s="9"/>
      <c r="I96" s="9">
        <v>0</v>
      </c>
      <c r="J96" s="13"/>
      <c r="K96" s="13"/>
      <c r="L96" s="13"/>
      <c r="M96" s="13"/>
      <c r="N96" s="9">
        <v>279</v>
      </c>
      <c r="O96" s="9"/>
      <c r="P96" s="12"/>
      <c r="Q96" s="12"/>
      <c r="R96" s="13"/>
      <c r="S96" s="15"/>
      <c r="T96" s="9"/>
      <c r="U96" s="13"/>
      <c r="V96" s="9"/>
      <c r="W96" s="9"/>
      <c r="X96" s="13"/>
      <c r="Y96" s="9"/>
      <c r="Z96" s="13"/>
      <c r="AA96" s="13"/>
      <c r="AB96" s="13"/>
      <c r="AC96" s="9"/>
      <c r="AD96" s="9">
        <v>451</v>
      </c>
      <c r="AE96" s="9"/>
      <c r="AF96" s="9"/>
      <c r="AG96" s="9"/>
      <c r="AH96" s="9"/>
      <c r="AI96" s="13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14"/>
      <c r="AW96" s="13"/>
      <c r="AX96" s="13"/>
      <c r="AY96" s="13"/>
      <c r="AZ96" s="13"/>
      <c r="BA96" s="13"/>
      <c r="BB96" s="13"/>
      <c r="BC96" s="13"/>
      <c r="BD96" s="14"/>
      <c r="BE96" s="13"/>
      <c r="BF96" s="13"/>
      <c r="BG96" s="13"/>
      <c r="BH96" s="16"/>
      <c r="BI96" s="9"/>
      <c r="BJ96" s="9"/>
      <c r="BK96" s="9"/>
      <c r="BL96" s="9">
        <v>91</v>
      </c>
      <c r="BM96" s="9"/>
      <c r="BN96" s="17"/>
      <c r="BP96" s="18"/>
      <c r="BQ96" s="8">
        <f>SUM(N96,AD96,BL96)</f>
        <v>821</v>
      </c>
      <c r="BR96" s="1" t="s">
        <v>225</v>
      </c>
      <c r="BS96" s="5">
        <v>93</v>
      </c>
    </row>
    <row r="97" spans="1:71">
      <c r="A97" s="5">
        <v>94</v>
      </c>
      <c r="B97" s="1" t="s">
        <v>227</v>
      </c>
      <c r="C97" s="1" t="s">
        <v>228</v>
      </c>
      <c r="D97" s="5" t="s">
        <v>195</v>
      </c>
      <c r="E97" s="6">
        <v>817</v>
      </c>
      <c r="F97" s="5"/>
      <c r="G97" s="13"/>
      <c r="H97" s="13"/>
      <c r="I97" s="13"/>
      <c r="J97" s="13"/>
      <c r="K97" s="13"/>
      <c r="L97" s="13"/>
      <c r="M97" s="13"/>
      <c r="N97" s="9"/>
      <c r="O97" s="15"/>
      <c r="P97" s="9"/>
      <c r="Q97" s="12"/>
      <c r="R97" s="13"/>
      <c r="S97" s="15"/>
      <c r="T97" s="9"/>
      <c r="U97" s="13"/>
      <c r="V97" s="13"/>
      <c r="W97" s="13"/>
      <c r="X97" s="13"/>
      <c r="Y97" s="9"/>
      <c r="Z97" s="9"/>
      <c r="AA97" s="9"/>
      <c r="AB97" s="9"/>
      <c r="AC97" s="9"/>
      <c r="AD97" s="9">
        <v>817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14"/>
      <c r="AW97" s="13"/>
      <c r="AX97" s="13"/>
      <c r="AY97" s="13"/>
      <c r="AZ97" s="13"/>
      <c r="BA97" s="13"/>
      <c r="BB97" s="13"/>
      <c r="BC97" s="13"/>
      <c r="BD97" s="14"/>
      <c r="BE97" s="13"/>
      <c r="BF97" s="13"/>
      <c r="BG97" s="13"/>
      <c r="BH97" s="16"/>
      <c r="BI97" s="9"/>
      <c r="BJ97" s="9"/>
      <c r="BK97" s="9"/>
      <c r="BL97" s="9"/>
      <c r="BM97" s="9"/>
      <c r="BN97" s="17"/>
      <c r="BP97" s="18"/>
      <c r="BQ97" s="8">
        <f>SUM(AD97)</f>
        <v>817</v>
      </c>
      <c r="BR97" s="1" t="s">
        <v>227</v>
      </c>
      <c r="BS97" s="5">
        <v>94</v>
      </c>
    </row>
    <row r="98" spans="1:71">
      <c r="A98" s="5">
        <v>95</v>
      </c>
      <c r="B98" s="1" t="s">
        <v>229</v>
      </c>
      <c r="C98" s="13" t="s">
        <v>226</v>
      </c>
      <c r="D98" s="9">
        <v>114262</v>
      </c>
      <c r="E98" s="8">
        <v>814</v>
      </c>
      <c r="F98" s="9"/>
      <c r="G98" s="9"/>
      <c r="H98" s="9"/>
      <c r="I98" s="9">
        <v>767</v>
      </c>
      <c r="J98" s="13"/>
      <c r="K98" s="13"/>
      <c r="L98" s="13"/>
      <c r="M98" s="13"/>
      <c r="N98" s="9"/>
      <c r="O98" s="9"/>
      <c r="P98" s="12"/>
      <c r="Q98" s="12"/>
      <c r="R98" s="13"/>
      <c r="S98" s="15"/>
      <c r="T98" s="9"/>
      <c r="U98" s="13"/>
      <c r="V98" s="9"/>
      <c r="W98" s="9"/>
      <c r="X98" s="13"/>
      <c r="Y98" s="9"/>
      <c r="Z98" s="13"/>
      <c r="AA98" s="13"/>
      <c r="AB98" s="13"/>
      <c r="AC98" s="9"/>
      <c r="AD98" s="9"/>
      <c r="AE98" s="13"/>
      <c r="AF98" s="13"/>
      <c r="AG98" s="13"/>
      <c r="AH98" s="13"/>
      <c r="AI98" s="9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4"/>
      <c r="AW98" s="13"/>
      <c r="AX98" s="13"/>
      <c r="AY98" s="13"/>
      <c r="AZ98" s="13"/>
      <c r="BA98" s="13"/>
      <c r="BB98" s="13"/>
      <c r="BC98" s="13"/>
      <c r="BD98" s="14"/>
      <c r="BE98" s="13"/>
      <c r="BF98" s="13"/>
      <c r="BG98" s="13"/>
      <c r="BH98" s="16"/>
      <c r="BI98" s="9"/>
      <c r="BJ98" s="9">
        <v>0</v>
      </c>
      <c r="BK98" s="9">
        <v>47</v>
      </c>
      <c r="BL98" s="9"/>
      <c r="BM98" s="9"/>
      <c r="BN98" s="14"/>
      <c r="BO98" s="13"/>
      <c r="BP98" s="16"/>
      <c r="BQ98" s="8">
        <f>SUM(I98,BK98)</f>
        <v>814</v>
      </c>
      <c r="BR98" s="1" t="s">
        <v>229</v>
      </c>
      <c r="BS98" s="5">
        <v>95</v>
      </c>
    </row>
    <row r="99" spans="1:71">
      <c r="A99" s="5">
        <v>96</v>
      </c>
      <c r="B99" s="1" t="s">
        <v>230</v>
      </c>
      <c r="C99" s="1" t="s">
        <v>231</v>
      </c>
      <c r="D99" s="5">
        <v>120099</v>
      </c>
      <c r="E99" s="8">
        <v>811</v>
      </c>
      <c r="F99" s="9"/>
      <c r="G99" s="9">
        <v>318</v>
      </c>
      <c r="H99" s="9"/>
      <c r="I99" s="9">
        <v>0</v>
      </c>
      <c r="J99" s="9"/>
      <c r="K99" s="9"/>
      <c r="L99" s="9"/>
      <c r="M99" s="9"/>
      <c r="N99" s="9">
        <v>287</v>
      </c>
      <c r="O99" s="9"/>
      <c r="P99" s="9"/>
      <c r="Q99" s="9"/>
      <c r="R99" s="9"/>
      <c r="S99" s="9">
        <v>136</v>
      </c>
      <c r="T99" s="9">
        <v>0</v>
      </c>
      <c r="U99" s="9"/>
      <c r="V99" s="9">
        <v>70</v>
      </c>
      <c r="W99" s="9"/>
      <c r="X99" s="9"/>
      <c r="Y99" s="9"/>
      <c r="Z99" s="9"/>
      <c r="AA99" s="9"/>
      <c r="AB99" s="9"/>
      <c r="AC99" s="9"/>
      <c r="AD99" s="9">
        <v>0</v>
      </c>
      <c r="AE99" s="9"/>
      <c r="AF99" s="9"/>
      <c r="AG99" s="9"/>
      <c r="AH99" s="9"/>
      <c r="AI99" s="9"/>
      <c r="AJ99" s="9"/>
      <c r="AK99" s="9">
        <v>0</v>
      </c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8"/>
      <c r="AW99" s="9"/>
      <c r="AX99" s="9"/>
      <c r="AY99" s="9"/>
      <c r="AZ99" s="9"/>
      <c r="BA99" s="9"/>
      <c r="BB99" s="9"/>
      <c r="BC99" s="9"/>
      <c r="BD99" s="8"/>
      <c r="BE99" s="9"/>
      <c r="BF99" s="9"/>
      <c r="BG99" s="9"/>
      <c r="BH99" s="11"/>
      <c r="BI99" s="9"/>
      <c r="BJ99" s="12"/>
      <c r="BK99" s="9"/>
      <c r="BL99" s="9">
        <v>0</v>
      </c>
      <c r="BM99" s="9"/>
      <c r="BN99" s="8"/>
      <c r="BO99" s="9"/>
      <c r="BP99" s="11"/>
      <c r="BQ99" s="8">
        <f>SUM(G99,N99,S99,V99)</f>
        <v>811</v>
      </c>
      <c r="BR99" s="1" t="s">
        <v>232</v>
      </c>
      <c r="BS99" s="5">
        <v>96</v>
      </c>
    </row>
    <row r="100" spans="1:71">
      <c r="A100" s="5">
        <v>97</v>
      </c>
      <c r="B100" s="1" t="s">
        <v>233</v>
      </c>
      <c r="C100" s="1" t="s">
        <v>234</v>
      </c>
      <c r="D100" s="5" t="s">
        <v>195</v>
      </c>
      <c r="E100" s="6">
        <v>792</v>
      </c>
      <c r="F100" s="5"/>
      <c r="G100" s="13"/>
      <c r="H100" s="13"/>
      <c r="I100" s="13"/>
      <c r="J100" s="13"/>
      <c r="K100" s="13"/>
      <c r="L100" s="13"/>
      <c r="M100" s="13"/>
      <c r="N100" s="9"/>
      <c r="O100" s="15"/>
      <c r="P100" s="12"/>
      <c r="Q100" s="12"/>
      <c r="R100" s="13"/>
      <c r="S100" s="15"/>
      <c r="T100" s="9"/>
      <c r="U100" s="13"/>
      <c r="V100" s="9"/>
      <c r="W100" s="13"/>
      <c r="X100" s="13"/>
      <c r="Y100" s="13"/>
      <c r="Z100" s="9"/>
      <c r="AA100" s="9"/>
      <c r="AB100" s="9"/>
      <c r="AC100" s="9"/>
      <c r="AD100" s="9"/>
      <c r="AE100" s="9"/>
      <c r="AF100" s="9"/>
      <c r="AG100" s="9"/>
      <c r="AH100" s="9">
        <v>792</v>
      </c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14"/>
      <c r="AW100" s="13"/>
      <c r="AX100" s="13"/>
      <c r="AY100" s="13"/>
      <c r="AZ100" s="13"/>
      <c r="BA100" s="13"/>
      <c r="BB100" s="13"/>
      <c r="BC100" s="13"/>
      <c r="BD100" s="14"/>
      <c r="BE100" s="13"/>
      <c r="BF100" s="13"/>
      <c r="BG100" s="13"/>
      <c r="BH100" s="16"/>
      <c r="BI100" s="9"/>
      <c r="BJ100" s="9"/>
      <c r="BK100" s="9"/>
      <c r="BL100" s="9"/>
      <c r="BM100" s="9"/>
      <c r="BN100" s="17"/>
      <c r="BP100" s="18"/>
      <c r="BQ100" s="8">
        <f>SUM(AH100)</f>
        <v>792</v>
      </c>
      <c r="BR100" s="1" t="s">
        <v>233</v>
      </c>
      <c r="BS100" s="5">
        <v>97</v>
      </c>
    </row>
    <row r="101" spans="1:71">
      <c r="A101" s="5">
        <v>98</v>
      </c>
      <c r="B101" s="1" t="s">
        <v>235</v>
      </c>
      <c r="C101" s="1" t="s">
        <v>236</v>
      </c>
      <c r="D101" s="5">
        <v>107748</v>
      </c>
      <c r="E101" s="8">
        <v>791</v>
      </c>
      <c r="F101" s="9"/>
      <c r="G101" s="9"/>
      <c r="H101" s="9"/>
      <c r="I101" s="9">
        <v>420</v>
      </c>
      <c r="J101" s="9"/>
      <c r="K101" s="9">
        <v>153</v>
      </c>
      <c r="L101" s="9"/>
      <c r="M101" s="9">
        <v>58</v>
      </c>
      <c r="N101" s="9"/>
      <c r="O101" s="9"/>
      <c r="P101" s="9"/>
      <c r="Q101" s="9"/>
      <c r="R101" s="9"/>
      <c r="S101" s="9"/>
      <c r="T101" s="9"/>
      <c r="U101" s="9"/>
      <c r="V101" s="9"/>
      <c r="W101" s="9">
        <v>76</v>
      </c>
      <c r="X101" s="9"/>
      <c r="Y101" s="9"/>
      <c r="Z101" s="9"/>
      <c r="AA101" s="9"/>
      <c r="AB101" s="9"/>
      <c r="AC101" s="9"/>
      <c r="AD101" s="9"/>
      <c r="AE101" s="9">
        <v>84</v>
      </c>
      <c r="AF101" s="9"/>
      <c r="AG101" s="9"/>
      <c r="AH101" s="9"/>
      <c r="AI101" s="5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8"/>
      <c r="AW101" s="9"/>
      <c r="AX101" s="9"/>
      <c r="AY101" s="9"/>
      <c r="AZ101" s="9"/>
      <c r="BA101" s="9"/>
      <c r="BB101" s="9"/>
      <c r="BC101" s="9"/>
      <c r="BD101" s="8"/>
      <c r="BE101" s="9"/>
      <c r="BF101" s="9"/>
      <c r="BG101" s="9"/>
      <c r="BH101" s="11"/>
      <c r="BI101" s="9"/>
      <c r="BJ101" s="9"/>
      <c r="BK101" s="9"/>
      <c r="BL101" s="9"/>
      <c r="BM101" s="9"/>
      <c r="BN101" s="8"/>
      <c r="BO101" s="9"/>
      <c r="BP101" s="11"/>
      <c r="BQ101" s="8">
        <f>SUM(I101,K101,M101,W101,AE101)</f>
        <v>791</v>
      </c>
      <c r="BR101" s="1" t="s">
        <v>235</v>
      </c>
      <c r="BS101" s="5">
        <v>98</v>
      </c>
    </row>
    <row r="102" spans="1:71">
      <c r="A102" s="5">
        <v>99</v>
      </c>
      <c r="B102" s="1" t="s">
        <v>237</v>
      </c>
      <c r="C102" s="1" t="s">
        <v>238</v>
      </c>
      <c r="D102" s="5">
        <v>109904</v>
      </c>
      <c r="E102" s="8">
        <v>790</v>
      </c>
      <c r="F102" s="9"/>
      <c r="G102" s="9"/>
      <c r="H102" s="9"/>
      <c r="I102" s="9"/>
      <c r="J102" s="9"/>
      <c r="K102" s="9"/>
      <c r="L102" s="9"/>
      <c r="M102" s="9">
        <v>60</v>
      </c>
      <c r="N102" s="9"/>
      <c r="O102" s="9"/>
      <c r="P102" s="9"/>
      <c r="Q102" s="9"/>
      <c r="R102" s="9">
        <v>56</v>
      </c>
      <c r="S102" s="9"/>
      <c r="T102" s="9"/>
      <c r="U102" s="9"/>
      <c r="V102" s="9"/>
      <c r="W102" s="9">
        <v>53</v>
      </c>
      <c r="X102" s="9"/>
      <c r="Y102" s="9">
        <v>208</v>
      </c>
      <c r="Z102" s="9">
        <v>73</v>
      </c>
      <c r="AA102" s="9">
        <v>37</v>
      </c>
      <c r="AB102" s="9"/>
      <c r="AC102" s="9"/>
      <c r="AD102" s="9"/>
      <c r="AE102" s="9">
        <v>99</v>
      </c>
      <c r="AF102" s="9"/>
      <c r="AG102" s="9"/>
      <c r="AH102" s="9"/>
      <c r="AI102" s="13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8"/>
      <c r="AW102" s="9"/>
      <c r="AX102" s="9"/>
      <c r="AY102" s="9"/>
      <c r="AZ102" s="9"/>
      <c r="BA102" s="9"/>
      <c r="BB102" s="9"/>
      <c r="BC102" s="9"/>
      <c r="BD102" s="8"/>
      <c r="BE102" s="9"/>
      <c r="BF102" s="9"/>
      <c r="BG102" s="9"/>
      <c r="BH102" s="11"/>
      <c r="BI102" s="9"/>
      <c r="BJ102" s="9">
        <v>294</v>
      </c>
      <c r="BK102" s="9"/>
      <c r="BL102" s="9"/>
      <c r="BM102" s="9"/>
      <c r="BN102" s="8"/>
      <c r="BO102" s="9"/>
      <c r="BP102" s="11"/>
      <c r="BQ102" s="8">
        <f>SUM(M102,R102,Y102,Z102,AE102,BJ102)</f>
        <v>790</v>
      </c>
      <c r="BR102" s="1" t="s">
        <v>237</v>
      </c>
      <c r="BS102" s="5">
        <v>99</v>
      </c>
    </row>
    <row r="103" spans="1:71">
      <c r="A103" s="5">
        <v>100</v>
      </c>
      <c r="B103" s="1" t="s">
        <v>239</v>
      </c>
      <c r="C103" s="1" t="s">
        <v>173</v>
      </c>
      <c r="D103" s="5">
        <v>116188</v>
      </c>
      <c r="E103" s="8">
        <v>765</v>
      </c>
      <c r="F103" s="9"/>
      <c r="G103" s="9">
        <v>0</v>
      </c>
      <c r="H103" s="9"/>
      <c r="I103" s="9"/>
      <c r="J103" s="13"/>
      <c r="K103" s="13"/>
      <c r="L103" s="13"/>
      <c r="M103" s="13"/>
      <c r="N103" s="9"/>
      <c r="O103" s="9"/>
      <c r="P103" s="12"/>
      <c r="Q103" s="12"/>
      <c r="R103" s="9"/>
      <c r="S103" s="15"/>
      <c r="T103" s="9"/>
      <c r="U103" s="13"/>
      <c r="V103" s="9"/>
      <c r="W103" s="9"/>
      <c r="X103" s="13"/>
      <c r="Y103" s="9"/>
      <c r="Z103" s="13"/>
      <c r="AA103" s="13"/>
      <c r="AB103" s="13"/>
      <c r="AC103" s="9"/>
      <c r="AD103" s="9"/>
      <c r="AE103" s="9"/>
      <c r="AF103" s="13"/>
      <c r="AG103" s="13"/>
      <c r="AH103" s="9">
        <v>765</v>
      </c>
      <c r="AI103" s="9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4"/>
      <c r="AW103" s="13"/>
      <c r="AX103" s="13"/>
      <c r="AY103" s="13"/>
      <c r="AZ103" s="13"/>
      <c r="BA103" s="13"/>
      <c r="BB103" s="13"/>
      <c r="BC103" s="13"/>
      <c r="BD103" s="14"/>
      <c r="BE103" s="13"/>
      <c r="BF103" s="13"/>
      <c r="BG103" s="13"/>
      <c r="BH103" s="16"/>
      <c r="BI103" s="9"/>
      <c r="BJ103" s="12"/>
      <c r="BK103" s="9"/>
      <c r="BL103" s="9"/>
      <c r="BM103" s="9"/>
      <c r="BN103" s="17"/>
      <c r="BP103" s="18"/>
      <c r="BQ103" s="8">
        <f>SUM(AH103)</f>
        <v>765</v>
      </c>
      <c r="BR103" s="1" t="s">
        <v>239</v>
      </c>
      <c r="BS103" s="5">
        <v>100</v>
      </c>
    </row>
    <row r="104" spans="1:71">
      <c r="A104" s="5">
        <v>101</v>
      </c>
      <c r="B104" s="1" t="s">
        <v>240</v>
      </c>
      <c r="C104" s="1" t="s">
        <v>241</v>
      </c>
      <c r="D104" s="5">
        <v>106937</v>
      </c>
      <c r="E104" s="8">
        <v>762</v>
      </c>
      <c r="F104" s="9"/>
      <c r="G104" s="9"/>
      <c r="H104" s="9"/>
      <c r="I104" s="9">
        <v>762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8"/>
      <c r="AW104" s="9"/>
      <c r="AX104" s="9"/>
      <c r="AY104" s="9"/>
      <c r="AZ104" s="9"/>
      <c r="BA104" s="9"/>
      <c r="BB104" s="9"/>
      <c r="BC104" s="9"/>
      <c r="BD104" s="8"/>
      <c r="BE104" s="9"/>
      <c r="BF104" s="9"/>
      <c r="BG104" s="9"/>
      <c r="BH104" s="11"/>
      <c r="BI104" s="9"/>
      <c r="BJ104" s="9"/>
      <c r="BK104" s="9"/>
      <c r="BL104" s="9"/>
      <c r="BM104" s="9"/>
      <c r="BN104" s="8"/>
      <c r="BO104" s="9"/>
      <c r="BP104" s="11"/>
      <c r="BQ104" s="8">
        <f>SUM(I104)</f>
        <v>762</v>
      </c>
      <c r="BR104" s="1" t="s">
        <v>240</v>
      </c>
      <c r="BS104" s="5">
        <v>101</v>
      </c>
    </row>
    <row r="105" spans="1:71">
      <c r="A105" s="5">
        <v>102</v>
      </c>
      <c r="B105" s="1" t="s">
        <v>242</v>
      </c>
      <c r="C105" s="1" t="s">
        <v>226</v>
      </c>
      <c r="D105" s="5">
        <v>109122</v>
      </c>
      <c r="E105" s="8">
        <v>749</v>
      </c>
      <c r="F105" s="9"/>
      <c r="G105" s="9"/>
      <c r="H105" s="9"/>
      <c r="I105" s="9">
        <v>749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8"/>
      <c r="AW105" s="9"/>
      <c r="AX105" s="9"/>
      <c r="AY105" s="9"/>
      <c r="AZ105" s="9"/>
      <c r="BA105" s="9"/>
      <c r="BB105" s="9"/>
      <c r="BC105" s="9"/>
      <c r="BD105" s="8"/>
      <c r="BE105" s="9"/>
      <c r="BF105" s="9"/>
      <c r="BG105" s="9"/>
      <c r="BH105" s="11"/>
      <c r="BI105" s="9"/>
      <c r="BJ105" s="12"/>
      <c r="BK105" s="9"/>
      <c r="BL105" s="9"/>
      <c r="BM105" s="9"/>
      <c r="BN105" s="8"/>
      <c r="BO105" s="9"/>
      <c r="BP105" s="11"/>
      <c r="BQ105" s="8">
        <f>SUM(I105)</f>
        <v>749</v>
      </c>
      <c r="BR105" s="1" t="s">
        <v>242</v>
      </c>
      <c r="BS105" s="5">
        <v>102</v>
      </c>
    </row>
    <row r="106" spans="1:71">
      <c r="A106" s="5">
        <v>103</v>
      </c>
      <c r="B106" s="1" t="s">
        <v>243</v>
      </c>
      <c r="C106" s="13" t="s">
        <v>244</v>
      </c>
      <c r="D106" s="9">
        <v>118068</v>
      </c>
      <c r="E106" s="8">
        <v>745</v>
      </c>
      <c r="F106" s="9"/>
      <c r="G106" s="9"/>
      <c r="H106" s="9"/>
      <c r="I106" s="9"/>
      <c r="J106" s="13"/>
      <c r="K106" s="13"/>
      <c r="L106" s="13"/>
      <c r="M106" s="13"/>
      <c r="N106" s="9"/>
      <c r="O106" s="9"/>
      <c r="P106" s="12"/>
      <c r="Q106" s="12"/>
      <c r="R106" s="9"/>
      <c r="S106" s="15"/>
      <c r="T106" s="9"/>
      <c r="U106" s="13"/>
      <c r="V106" s="9"/>
      <c r="W106" s="9"/>
      <c r="X106" s="13"/>
      <c r="Y106" s="9">
        <v>660</v>
      </c>
      <c r="Z106" s="9">
        <v>85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14"/>
      <c r="AW106" s="13"/>
      <c r="AX106" s="13"/>
      <c r="AY106" s="13"/>
      <c r="AZ106" s="13"/>
      <c r="BA106" s="13"/>
      <c r="BB106" s="13"/>
      <c r="BC106" s="13"/>
      <c r="BD106" s="14"/>
      <c r="BE106" s="13"/>
      <c r="BF106" s="13"/>
      <c r="BG106" s="13"/>
      <c r="BH106" s="16"/>
      <c r="BI106" s="9"/>
      <c r="BJ106" s="9"/>
      <c r="BK106" s="9"/>
      <c r="BL106" s="9"/>
      <c r="BM106" s="9"/>
      <c r="BN106" s="14"/>
      <c r="BO106" s="13"/>
      <c r="BP106" s="16"/>
      <c r="BQ106" s="8">
        <f>SUM(Y106,Z106)</f>
        <v>745</v>
      </c>
      <c r="BR106" s="1" t="s">
        <v>243</v>
      </c>
      <c r="BS106" s="5">
        <v>103</v>
      </c>
    </row>
    <row r="107" spans="1:71">
      <c r="A107" s="5">
        <v>104</v>
      </c>
      <c r="B107" s="1" t="s">
        <v>245</v>
      </c>
      <c r="C107" s="1" t="s">
        <v>246</v>
      </c>
      <c r="D107" s="5">
        <v>123384</v>
      </c>
      <c r="E107" s="8">
        <v>721</v>
      </c>
      <c r="F107" s="9">
        <v>0</v>
      </c>
      <c r="G107" s="9"/>
      <c r="H107" s="9"/>
      <c r="I107" s="9"/>
      <c r="J107" s="5"/>
      <c r="K107" s="5"/>
      <c r="L107" s="5"/>
      <c r="M107" s="5"/>
      <c r="N107" s="9"/>
      <c r="O107" s="9"/>
      <c r="P107" s="5"/>
      <c r="Q107" s="5"/>
      <c r="R107" s="5"/>
      <c r="S107" s="9"/>
      <c r="T107" s="9"/>
      <c r="U107" s="5"/>
      <c r="V107" s="9"/>
      <c r="W107" s="9"/>
      <c r="X107" s="5"/>
      <c r="Y107" s="9"/>
      <c r="Z107" s="5"/>
      <c r="AA107" s="5"/>
      <c r="AB107" s="5"/>
      <c r="AC107" s="9"/>
      <c r="AD107" s="9">
        <v>0</v>
      </c>
      <c r="AE107" s="5"/>
      <c r="AF107" s="5"/>
      <c r="AG107" s="5"/>
      <c r="AH107" s="5"/>
      <c r="AI107" s="9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6"/>
      <c r="AW107" s="5"/>
      <c r="AX107" s="5"/>
      <c r="AY107" s="5"/>
      <c r="AZ107" s="5"/>
      <c r="BA107" s="5"/>
      <c r="BB107" s="9">
        <v>721</v>
      </c>
      <c r="BC107" s="5"/>
      <c r="BD107" s="6"/>
      <c r="BE107" s="5"/>
      <c r="BF107" s="5"/>
      <c r="BG107" s="5"/>
      <c r="BH107" s="7"/>
      <c r="BI107" s="9"/>
      <c r="BJ107" s="9"/>
      <c r="BK107" s="5"/>
      <c r="BL107" s="5"/>
      <c r="BM107" s="5"/>
      <c r="BN107" s="6"/>
      <c r="BO107" s="5"/>
      <c r="BP107" s="7"/>
      <c r="BQ107" s="8">
        <f>SUM(BB107)</f>
        <v>721</v>
      </c>
      <c r="BR107" s="1" t="s">
        <v>245</v>
      </c>
      <c r="BS107" s="5">
        <v>104</v>
      </c>
    </row>
    <row r="108" spans="1:71">
      <c r="A108" s="5">
        <v>105</v>
      </c>
      <c r="B108" s="1" t="s">
        <v>247</v>
      </c>
      <c r="C108" s="1" t="s">
        <v>248</v>
      </c>
      <c r="D108" s="5">
        <v>116682</v>
      </c>
      <c r="E108" s="8">
        <v>712</v>
      </c>
      <c r="F108" s="9"/>
      <c r="G108" s="9">
        <v>323</v>
      </c>
      <c r="H108" s="9"/>
      <c r="I108" s="9">
        <v>0</v>
      </c>
      <c r="J108" s="13"/>
      <c r="K108" s="15"/>
      <c r="L108" s="13"/>
      <c r="M108" s="13"/>
      <c r="N108" s="9">
        <v>270</v>
      </c>
      <c r="O108" s="9">
        <v>90</v>
      </c>
      <c r="P108" s="9"/>
      <c r="Q108" s="9"/>
      <c r="R108" s="9"/>
      <c r="S108" s="9">
        <v>0</v>
      </c>
      <c r="T108" s="9"/>
      <c r="U108" s="9">
        <v>0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>
        <v>29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14"/>
      <c r="AW108" s="13"/>
      <c r="AX108" s="13"/>
      <c r="AY108" s="13"/>
      <c r="AZ108" s="13"/>
      <c r="BA108" s="13"/>
      <c r="BB108" s="13"/>
      <c r="BC108" s="13"/>
      <c r="BD108" s="14"/>
      <c r="BE108" s="13"/>
      <c r="BF108" s="13"/>
      <c r="BG108" s="13"/>
      <c r="BH108" s="16"/>
      <c r="BI108" s="9"/>
      <c r="BJ108" s="9"/>
      <c r="BK108" s="9"/>
      <c r="BL108" s="9"/>
      <c r="BM108" s="9"/>
      <c r="BN108" s="17"/>
      <c r="BP108" s="18"/>
      <c r="BQ108" s="8">
        <f>SUM(G108,N108,O108,AF108)</f>
        <v>712</v>
      </c>
      <c r="BR108" s="1" t="s">
        <v>247</v>
      </c>
      <c r="BS108" s="5">
        <v>105</v>
      </c>
    </row>
    <row r="109" spans="1:71">
      <c r="A109" s="5">
        <v>106</v>
      </c>
      <c r="B109" s="1" t="s">
        <v>249</v>
      </c>
      <c r="C109" s="1" t="s">
        <v>250</v>
      </c>
      <c r="D109" s="5">
        <v>43854</v>
      </c>
      <c r="E109" s="8">
        <v>703</v>
      </c>
      <c r="F109" s="9">
        <v>295</v>
      </c>
      <c r="G109" s="9"/>
      <c r="H109" s="9"/>
      <c r="I109" s="12"/>
      <c r="J109" s="9"/>
      <c r="K109" s="9">
        <v>152</v>
      </c>
      <c r="L109" s="9"/>
      <c r="M109" s="9"/>
      <c r="N109" s="9"/>
      <c r="O109" s="9"/>
      <c r="P109" s="9"/>
      <c r="Q109" s="9"/>
      <c r="R109" s="9"/>
      <c r="S109" s="9"/>
      <c r="T109" s="9">
        <v>0</v>
      </c>
      <c r="U109" s="9"/>
      <c r="V109" s="9">
        <v>0</v>
      </c>
      <c r="W109" s="9"/>
      <c r="X109" s="9"/>
      <c r="Y109" s="9"/>
      <c r="Z109" s="9"/>
      <c r="AA109" s="9"/>
      <c r="AB109" s="9"/>
      <c r="AC109" s="9">
        <v>227</v>
      </c>
      <c r="AD109" s="9"/>
      <c r="AE109" s="9"/>
      <c r="AF109" s="9"/>
      <c r="AG109" s="9"/>
      <c r="AH109" s="9">
        <v>0</v>
      </c>
      <c r="AI109" s="9"/>
      <c r="AJ109" s="9"/>
      <c r="AK109" s="9"/>
      <c r="AL109" s="9"/>
      <c r="AM109" s="9"/>
      <c r="AN109" s="9">
        <v>0</v>
      </c>
      <c r="AO109" s="9">
        <v>0</v>
      </c>
      <c r="AP109" s="9">
        <v>29</v>
      </c>
      <c r="AQ109" s="9">
        <v>3</v>
      </c>
      <c r="AR109" s="9"/>
      <c r="AS109" s="9"/>
      <c r="AT109" s="9"/>
      <c r="AU109" s="9"/>
      <c r="AV109" s="8"/>
      <c r="AW109" s="9"/>
      <c r="AX109" s="9"/>
      <c r="AY109" s="9"/>
      <c r="AZ109" s="9"/>
      <c r="BA109" s="9"/>
      <c r="BB109" s="9"/>
      <c r="BC109" s="9"/>
      <c r="BD109" s="8"/>
      <c r="BE109" s="9"/>
      <c r="BF109" s="9"/>
      <c r="BG109" s="9"/>
      <c r="BH109" s="11"/>
      <c r="BI109" s="9"/>
      <c r="BJ109" s="9">
        <v>0</v>
      </c>
      <c r="BK109" s="9"/>
      <c r="BL109" s="9"/>
      <c r="BM109" s="9"/>
      <c r="BN109" s="8"/>
      <c r="BO109" s="9"/>
      <c r="BP109" s="11"/>
      <c r="BQ109" s="8">
        <f>SUM(F109,K109,AC109,AP109)</f>
        <v>703</v>
      </c>
      <c r="BR109" s="1" t="s">
        <v>249</v>
      </c>
      <c r="BS109" s="5">
        <v>106</v>
      </c>
    </row>
    <row r="110" spans="1:71">
      <c r="A110" s="5">
        <v>107</v>
      </c>
      <c r="B110" s="1" t="s">
        <v>251</v>
      </c>
      <c r="C110" s="1" t="s">
        <v>207</v>
      </c>
      <c r="D110" s="5">
        <v>119726</v>
      </c>
      <c r="E110" s="8">
        <v>686</v>
      </c>
      <c r="F110" s="9"/>
      <c r="G110" s="9">
        <v>333</v>
      </c>
      <c r="H110" s="9"/>
      <c r="I110" s="9"/>
      <c r="J110" s="5"/>
      <c r="K110" s="5"/>
      <c r="L110" s="5"/>
      <c r="M110" s="5"/>
      <c r="N110" s="9">
        <v>0</v>
      </c>
      <c r="O110" s="9">
        <v>91</v>
      </c>
      <c r="P110" s="5"/>
      <c r="Q110" s="5"/>
      <c r="R110" s="5"/>
      <c r="S110" s="9"/>
      <c r="T110" s="9"/>
      <c r="U110" s="5"/>
      <c r="V110" s="9"/>
      <c r="W110" s="9"/>
      <c r="X110" s="5"/>
      <c r="Y110" s="9"/>
      <c r="Z110" s="5"/>
      <c r="AA110" s="5"/>
      <c r="AB110" s="5"/>
      <c r="AC110" s="9"/>
      <c r="AD110" s="9">
        <v>0</v>
      </c>
      <c r="AE110" s="5"/>
      <c r="AF110" s="5"/>
      <c r="AG110" s="5"/>
      <c r="AH110" s="5"/>
      <c r="AI110" s="5"/>
      <c r="AJ110" s="9">
        <v>262</v>
      </c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6"/>
      <c r="AW110" s="5"/>
      <c r="AX110" s="5"/>
      <c r="AY110" s="5"/>
      <c r="AZ110" s="5"/>
      <c r="BA110" s="5"/>
      <c r="BB110" s="5"/>
      <c r="BC110" s="5"/>
      <c r="BD110" s="6"/>
      <c r="BE110" s="5"/>
      <c r="BF110" s="5"/>
      <c r="BG110" s="5"/>
      <c r="BH110" s="7"/>
      <c r="BI110" s="9"/>
      <c r="BJ110" s="9"/>
      <c r="BK110" s="9"/>
      <c r="BL110" s="9"/>
      <c r="BM110" s="9"/>
      <c r="BN110" s="6"/>
      <c r="BO110" s="5"/>
      <c r="BP110" s="7"/>
      <c r="BQ110" s="8">
        <f>SUM(G110,O110,AJ110)</f>
        <v>686</v>
      </c>
      <c r="BR110" s="1" t="s">
        <v>251</v>
      </c>
      <c r="BS110" s="5">
        <v>107</v>
      </c>
    </row>
    <row r="111" spans="1:71">
      <c r="A111" s="5">
        <v>107</v>
      </c>
      <c r="B111" s="1" t="s">
        <v>252</v>
      </c>
      <c r="C111" s="1" t="s">
        <v>236</v>
      </c>
      <c r="D111" s="5">
        <v>110375</v>
      </c>
      <c r="E111" s="8">
        <v>686</v>
      </c>
      <c r="F111" s="9"/>
      <c r="G111" s="9">
        <v>0</v>
      </c>
      <c r="H111" s="9"/>
      <c r="I111" s="9">
        <v>0</v>
      </c>
      <c r="J111" s="9"/>
      <c r="K111" s="9">
        <v>156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>
        <v>530</v>
      </c>
      <c r="AE111" s="9"/>
      <c r="AF111" s="9"/>
      <c r="AG111" s="9"/>
      <c r="AH111" s="9"/>
      <c r="AI111" s="13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8"/>
      <c r="AW111" s="9"/>
      <c r="AX111" s="9"/>
      <c r="AY111" s="9"/>
      <c r="AZ111" s="9"/>
      <c r="BA111" s="9"/>
      <c r="BB111" s="9"/>
      <c r="BC111" s="9"/>
      <c r="BD111" s="8"/>
      <c r="BE111" s="9"/>
      <c r="BF111" s="9"/>
      <c r="BG111" s="9"/>
      <c r="BH111" s="11"/>
      <c r="BI111" s="9"/>
      <c r="BJ111" s="9"/>
      <c r="BK111" s="9"/>
      <c r="BL111" s="9"/>
      <c r="BM111" s="9"/>
      <c r="BN111" s="8"/>
      <c r="BO111" s="9"/>
      <c r="BP111" s="11"/>
      <c r="BQ111" s="8">
        <f>SUM(K111,AD111)</f>
        <v>686</v>
      </c>
      <c r="BR111" s="1" t="s">
        <v>252</v>
      </c>
      <c r="BS111" s="5">
        <v>107</v>
      </c>
    </row>
    <row r="112" spans="1:71">
      <c r="A112" s="5">
        <v>109</v>
      </c>
      <c r="B112" s="1" t="s">
        <v>253</v>
      </c>
      <c r="C112" s="13" t="s">
        <v>157</v>
      </c>
      <c r="D112" s="9">
        <v>100189</v>
      </c>
      <c r="E112" s="8">
        <v>669</v>
      </c>
      <c r="F112" s="9"/>
      <c r="G112" s="9"/>
      <c r="H112" s="9"/>
      <c r="I112" s="9"/>
      <c r="J112" s="13"/>
      <c r="K112" s="13"/>
      <c r="L112" s="9">
        <v>44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>
        <v>51</v>
      </c>
      <c r="Y112" s="9"/>
      <c r="Z112" s="9"/>
      <c r="AA112" s="9"/>
      <c r="AB112" s="9">
        <v>60</v>
      </c>
      <c r="AC112" s="9"/>
      <c r="AD112" s="9">
        <v>478</v>
      </c>
      <c r="AE112" s="9"/>
      <c r="AF112" s="9">
        <v>36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8"/>
      <c r="AW112" s="9"/>
      <c r="AX112" s="9"/>
      <c r="AY112" s="9"/>
      <c r="AZ112" s="9"/>
      <c r="BA112" s="9"/>
      <c r="BB112" s="9"/>
      <c r="BC112" s="9"/>
      <c r="BD112" s="8"/>
      <c r="BE112" s="9"/>
      <c r="BF112" s="9"/>
      <c r="BG112" s="9"/>
      <c r="BH112" s="11"/>
      <c r="BI112" s="9"/>
      <c r="BJ112" s="9"/>
      <c r="BK112" s="9"/>
      <c r="BL112" s="9"/>
      <c r="BM112" s="9"/>
      <c r="BN112" s="14"/>
      <c r="BO112" s="13"/>
      <c r="BP112" s="16"/>
      <c r="BQ112" s="8">
        <f>SUM(L112,X112,AB112,AD112,AF112)</f>
        <v>669</v>
      </c>
      <c r="BR112" s="1" t="s">
        <v>254</v>
      </c>
      <c r="BS112" s="5">
        <v>109</v>
      </c>
    </row>
    <row r="113" spans="1:71">
      <c r="A113" s="5">
        <v>110</v>
      </c>
      <c r="B113" s="1" t="s">
        <v>255</v>
      </c>
      <c r="C113" s="1" t="s">
        <v>256</v>
      </c>
      <c r="D113" s="5">
        <v>117044</v>
      </c>
      <c r="E113" s="8">
        <v>666</v>
      </c>
      <c r="F113" s="9"/>
      <c r="G113" s="9"/>
      <c r="H113" s="9"/>
      <c r="I113" s="9">
        <v>482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>
        <v>118</v>
      </c>
      <c r="X113" s="9"/>
      <c r="Y113" s="9"/>
      <c r="Z113" s="9"/>
      <c r="AA113" s="9"/>
      <c r="AB113" s="9"/>
      <c r="AC113" s="9"/>
      <c r="AD113" s="9"/>
      <c r="AE113" s="9">
        <v>66</v>
      </c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8"/>
      <c r="AW113" s="9"/>
      <c r="AX113" s="9"/>
      <c r="AY113" s="9"/>
      <c r="AZ113" s="9"/>
      <c r="BA113" s="9"/>
      <c r="BB113" s="9"/>
      <c r="BC113" s="9"/>
      <c r="BD113" s="8"/>
      <c r="BE113" s="9"/>
      <c r="BF113" s="9"/>
      <c r="BG113" s="9"/>
      <c r="BH113" s="11"/>
      <c r="BI113" s="9"/>
      <c r="BJ113" s="9"/>
      <c r="BK113" s="9"/>
      <c r="BL113" s="9"/>
      <c r="BM113" s="9"/>
      <c r="BN113" s="8"/>
      <c r="BO113" s="9"/>
      <c r="BP113" s="11"/>
      <c r="BQ113" s="8">
        <f>SUM(I113,W113,AE113)</f>
        <v>666</v>
      </c>
      <c r="BR113" s="1" t="s">
        <v>255</v>
      </c>
      <c r="BS113" s="5">
        <v>110</v>
      </c>
    </row>
    <row r="114" spans="1:71">
      <c r="A114" s="5">
        <v>111</v>
      </c>
      <c r="B114" s="1" t="s">
        <v>257</v>
      </c>
      <c r="C114" s="1" t="s">
        <v>258</v>
      </c>
      <c r="D114" s="5">
        <v>93344</v>
      </c>
      <c r="E114" s="8">
        <v>644</v>
      </c>
      <c r="F114" s="9"/>
      <c r="G114" s="9">
        <v>321</v>
      </c>
      <c r="H114" s="9"/>
      <c r="I114" s="9">
        <v>0</v>
      </c>
      <c r="J114" s="9"/>
      <c r="K114" s="9"/>
      <c r="L114" s="9"/>
      <c r="M114" s="9"/>
      <c r="N114" s="9">
        <v>0</v>
      </c>
      <c r="O114" s="9"/>
      <c r="P114" s="9"/>
      <c r="Q114" s="9"/>
      <c r="R114" s="9"/>
      <c r="S114" s="9"/>
      <c r="T114" s="9"/>
      <c r="U114" s="9"/>
      <c r="V114" s="9"/>
      <c r="W114" s="9">
        <v>75</v>
      </c>
      <c r="X114" s="9"/>
      <c r="Y114" s="9">
        <v>201</v>
      </c>
      <c r="Z114" s="9"/>
      <c r="AA114" s="9">
        <v>47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8"/>
      <c r="AW114" s="9"/>
      <c r="AX114" s="9"/>
      <c r="AY114" s="9"/>
      <c r="AZ114" s="9"/>
      <c r="BA114" s="9"/>
      <c r="BB114" s="9"/>
      <c r="BC114" s="9"/>
      <c r="BD114" s="8"/>
      <c r="BE114" s="9"/>
      <c r="BF114" s="9"/>
      <c r="BG114" s="9"/>
      <c r="BH114" s="11"/>
      <c r="BI114" s="9"/>
      <c r="BJ114" s="9"/>
      <c r="BK114" s="9"/>
      <c r="BL114" s="9"/>
      <c r="BM114" s="9"/>
      <c r="BN114" s="8"/>
      <c r="BO114" s="9"/>
      <c r="BP114" s="11"/>
      <c r="BQ114" s="8">
        <f>SUM(G114,W114,Y114,AA114)</f>
        <v>644</v>
      </c>
      <c r="BR114" s="1" t="s">
        <v>257</v>
      </c>
      <c r="BS114" s="5">
        <v>111</v>
      </c>
    </row>
    <row r="115" spans="1:71">
      <c r="A115" s="5">
        <v>112</v>
      </c>
      <c r="B115" s="1" t="s">
        <v>259</v>
      </c>
      <c r="C115" s="1" t="s">
        <v>260</v>
      </c>
      <c r="D115" s="5">
        <v>1208</v>
      </c>
      <c r="E115" s="8">
        <v>599</v>
      </c>
      <c r="F115" s="9"/>
      <c r="G115" s="9"/>
      <c r="H115" s="9">
        <v>47</v>
      </c>
      <c r="I115" s="9">
        <v>410</v>
      </c>
      <c r="J115" s="9"/>
      <c r="K115" s="9"/>
      <c r="L115" s="9"/>
      <c r="M115" s="9"/>
      <c r="N115" s="9"/>
      <c r="O115" s="9"/>
      <c r="P115" s="9"/>
      <c r="Q115" s="9"/>
      <c r="R115" s="9"/>
      <c r="S115" s="9">
        <v>142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8"/>
      <c r="AW115" s="9"/>
      <c r="AX115" s="9"/>
      <c r="AY115" s="9"/>
      <c r="AZ115" s="9"/>
      <c r="BA115" s="9"/>
      <c r="BB115" s="9"/>
      <c r="BC115" s="9"/>
      <c r="BD115" s="8"/>
      <c r="BE115" s="9"/>
      <c r="BF115" s="9"/>
      <c r="BG115" s="9"/>
      <c r="BH115" s="11"/>
      <c r="BI115" s="9"/>
      <c r="BJ115" s="12"/>
      <c r="BK115" s="9"/>
      <c r="BL115" s="9"/>
      <c r="BM115" s="9"/>
      <c r="BN115" s="8"/>
      <c r="BO115" s="9"/>
      <c r="BP115" s="11"/>
      <c r="BQ115" s="8">
        <f>SUM(H115,I115,S115)</f>
        <v>599</v>
      </c>
      <c r="BR115" s="1" t="s">
        <v>259</v>
      </c>
      <c r="BS115" s="5">
        <v>112</v>
      </c>
    </row>
    <row r="116" spans="1:71">
      <c r="A116" s="5">
        <v>113</v>
      </c>
      <c r="B116" s="1" t="s">
        <v>261</v>
      </c>
      <c r="C116" s="1" t="s">
        <v>262</v>
      </c>
      <c r="D116" s="5">
        <v>51671</v>
      </c>
      <c r="E116" s="8">
        <v>592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>
        <v>592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8"/>
      <c r="AW116" s="9"/>
      <c r="AX116" s="9"/>
      <c r="AY116" s="9"/>
      <c r="AZ116" s="9"/>
      <c r="BA116" s="9"/>
      <c r="BB116" s="9"/>
      <c r="BC116" s="9"/>
      <c r="BD116" s="8"/>
      <c r="BE116" s="9"/>
      <c r="BF116" s="9"/>
      <c r="BG116" s="9"/>
      <c r="BH116" s="11"/>
      <c r="BI116" s="9"/>
      <c r="BJ116" s="12"/>
      <c r="BK116" s="9"/>
      <c r="BL116" s="9"/>
      <c r="BM116" s="9"/>
      <c r="BN116" s="8"/>
      <c r="BO116" s="9"/>
      <c r="BP116" s="11"/>
      <c r="BQ116" s="8">
        <f>SUM(T116)</f>
        <v>592</v>
      </c>
      <c r="BR116" s="1" t="s">
        <v>261</v>
      </c>
      <c r="BS116" s="5">
        <v>113</v>
      </c>
    </row>
    <row r="117" spans="1:71">
      <c r="A117" s="5">
        <v>114</v>
      </c>
      <c r="B117" s="1" t="s">
        <v>263</v>
      </c>
      <c r="C117" s="1" t="s">
        <v>99</v>
      </c>
      <c r="D117" s="5">
        <v>124456</v>
      </c>
      <c r="E117" s="8">
        <v>575</v>
      </c>
      <c r="F117" s="9">
        <v>413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>
        <v>162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>
        <v>0</v>
      </c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8"/>
      <c r="AW117" s="9"/>
      <c r="AX117" s="9"/>
      <c r="AY117" s="9"/>
      <c r="AZ117" s="9"/>
      <c r="BA117" s="9"/>
      <c r="BB117" s="9"/>
      <c r="BC117" s="9"/>
      <c r="BD117" s="8"/>
      <c r="BE117" s="9"/>
      <c r="BF117" s="9"/>
      <c r="BG117" s="9"/>
      <c r="BH117" s="11"/>
      <c r="BI117" s="9"/>
      <c r="BJ117" s="9"/>
      <c r="BK117" s="9"/>
      <c r="BL117" s="9"/>
      <c r="BM117" s="9"/>
      <c r="BN117" s="8"/>
      <c r="BO117" s="9"/>
      <c r="BP117" s="11"/>
      <c r="BQ117" s="8">
        <f>SUM(F117,V117)</f>
        <v>575</v>
      </c>
      <c r="BR117" s="1" t="s">
        <v>263</v>
      </c>
      <c r="BS117" s="5">
        <v>114</v>
      </c>
    </row>
    <row r="118" spans="1:71">
      <c r="A118" s="5">
        <v>115</v>
      </c>
      <c r="B118" s="1" t="s">
        <v>264</v>
      </c>
      <c r="C118" s="1" t="s">
        <v>194</v>
      </c>
      <c r="D118" s="5" t="s">
        <v>195</v>
      </c>
      <c r="E118" s="8">
        <v>568</v>
      </c>
      <c r="F118" s="9"/>
      <c r="G118" s="9"/>
      <c r="H118" s="9"/>
      <c r="I118" s="9"/>
      <c r="J118" s="5"/>
      <c r="K118" s="5"/>
      <c r="L118" s="5"/>
      <c r="M118" s="5"/>
      <c r="N118" s="9"/>
      <c r="O118" s="9"/>
      <c r="P118" s="5"/>
      <c r="Q118" s="5"/>
      <c r="R118" s="5"/>
      <c r="S118" s="9"/>
      <c r="T118" s="9">
        <v>568</v>
      </c>
      <c r="U118" s="5"/>
      <c r="V118" s="9"/>
      <c r="W118" s="9"/>
      <c r="X118" s="5"/>
      <c r="Y118" s="9"/>
      <c r="Z118" s="5"/>
      <c r="AA118" s="5"/>
      <c r="AB118" s="5"/>
      <c r="AC118" s="9"/>
      <c r="AD118" s="9"/>
      <c r="AE118" s="5"/>
      <c r="AF118" s="5"/>
      <c r="AG118" s="5"/>
      <c r="AH118" s="5"/>
      <c r="AI118" s="9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6"/>
      <c r="AW118" s="5"/>
      <c r="AX118" s="5"/>
      <c r="AY118" s="5"/>
      <c r="AZ118" s="5"/>
      <c r="BA118" s="5"/>
      <c r="BB118" s="5"/>
      <c r="BC118" s="5"/>
      <c r="BD118" s="6"/>
      <c r="BE118" s="5"/>
      <c r="BF118" s="5"/>
      <c r="BG118" s="5"/>
      <c r="BH118" s="7"/>
      <c r="BI118" s="9"/>
      <c r="BJ118" s="12"/>
      <c r="BK118" s="5"/>
      <c r="BL118" s="5"/>
      <c r="BM118" s="5"/>
      <c r="BN118" s="6"/>
      <c r="BO118" s="5"/>
      <c r="BP118" s="7"/>
      <c r="BQ118" s="8">
        <f>SUM(T118)</f>
        <v>568</v>
      </c>
      <c r="BR118" s="1" t="s">
        <v>264</v>
      </c>
      <c r="BS118" s="5">
        <v>115</v>
      </c>
    </row>
    <row r="119" spans="1:71">
      <c r="A119" s="5">
        <v>116</v>
      </c>
      <c r="B119" s="1" t="s">
        <v>265</v>
      </c>
      <c r="C119" s="1" t="s">
        <v>167</v>
      </c>
      <c r="D119" s="5">
        <v>110016</v>
      </c>
      <c r="E119" s="8">
        <v>546</v>
      </c>
      <c r="F119" s="9"/>
      <c r="G119" s="9"/>
      <c r="H119" s="9"/>
      <c r="I119" s="9">
        <v>452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>
        <v>94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>
        <v>0</v>
      </c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8"/>
      <c r="AW119" s="9"/>
      <c r="AX119" s="9"/>
      <c r="AY119" s="9"/>
      <c r="AZ119" s="9"/>
      <c r="BA119" s="9"/>
      <c r="BB119" s="9"/>
      <c r="BC119" s="9"/>
      <c r="BD119" s="8"/>
      <c r="BE119" s="9"/>
      <c r="BF119" s="9"/>
      <c r="BG119" s="9"/>
      <c r="BH119" s="11"/>
      <c r="BI119" s="9"/>
      <c r="BJ119" s="9"/>
      <c r="BK119" s="9"/>
      <c r="BL119" s="9"/>
      <c r="BM119" s="9"/>
      <c r="BN119" s="8"/>
      <c r="BO119" s="9"/>
      <c r="BP119" s="11"/>
      <c r="BQ119" s="8">
        <f>SUM(I119,W119)</f>
        <v>546</v>
      </c>
      <c r="BR119" s="1" t="s">
        <v>265</v>
      </c>
      <c r="BS119" s="5">
        <v>116</v>
      </c>
    </row>
    <row r="120" spans="1:71">
      <c r="A120" s="5">
        <v>117</v>
      </c>
      <c r="B120" s="1" t="s">
        <v>266</v>
      </c>
      <c r="C120" s="1" t="s">
        <v>267</v>
      </c>
      <c r="D120" s="5">
        <v>104276</v>
      </c>
      <c r="E120" s="8">
        <v>544</v>
      </c>
      <c r="F120" s="9"/>
      <c r="G120" s="9">
        <v>544</v>
      </c>
      <c r="H120" s="9"/>
      <c r="I120" s="9">
        <v>0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8"/>
      <c r="AW120" s="9"/>
      <c r="AX120" s="9"/>
      <c r="AY120" s="9"/>
      <c r="AZ120" s="9"/>
      <c r="BA120" s="9"/>
      <c r="BB120" s="9"/>
      <c r="BC120" s="9"/>
      <c r="BD120" s="8"/>
      <c r="BE120" s="9"/>
      <c r="BF120" s="9"/>
      <c r="BG120" s="9"/>
      <c r="BH120" s="11"/>
      <c r="BI120" s="9"/>
      <c r="BJ120" s="9"/>
      <c r="BK120" s="9"/>
      <c r="BL120" s="9"/>
      <c r="BM120" s="9"/>
      <c r="BN120" s="8"/>
      <c r="BO120" s="9"/>
      <c r="BP120" s="11"/>
      <c r="BQ120" s="8">
        <f>SUM(G120)</f>
        <v>544</v>
      </c>
      <c r="BR120" s="1" t="s">
        <v>266</v>
      </c>
      <c r="BS120" s="5">
        <v>117</v>
      </c>
    </row>
    <row r="121" spans="1:71">
      <c r="A121" s="5">
        <v>118</v>
      </c>
      <c r="B121" s="1" t="s">
        <v>268</v>
      </c>
      <c r="C121" s="1" t="s">
        <v>118</v>
      </c>
      <c r="D121" s="5">
        <v>123360</v>
      </c>
      <c r="E121" s="8">
        <v>530</v>
      </c>
      <c r="F121" s="9"/>
      <c r="G121" s="9"/>
      <c r="H121" s="9"/>
      <c r="I121" s="9">
        <v>468</v>
      </c>
      <c r="J121" s="13"/>
      <c r="K121" s="13"/>
      <c r="L121" s="13"/>
      <c r="M121" s="13"/>
      <c r="N121" s="9"/>
      <c r="O121" s="9"/>
      <c r="P121" s="12"/>
      <c r="Q121" s="12"/>
      <c r="R121" s="13"/>
      <c r="S121" s="15"/>
      <c r="T121" s="9"/>
      <c r="U121" s="13"/>
      <c r="V121" s="9"/>
      <c r="W121" s="9"/>
      <c r="X121" s="13"/>
      <c r="Y121" s="9"/>
      <c r="Z121" s="13"/>
      <c r="AA121" s="13"/>
      <c r="AB121" s="13"/>
      <c r="AC121" s="9"/>
      <c r="AD121" s="9"/>
      <c r="AE121" s="13"/>
      <c r="AF121" s="13"/>
      <c r="AG121" s="13"/>
      <c r="AH121" s="13"/>
      <c r="AI121" s="5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4"/>
      <c r="AW121" s="13"/>
      <c r="AX121" s="13"/>
      <c r="AY121" s="13"/>
      <c r="AZ121" s="13"/>
      <c r="BA121" s="13"/>
      <c r="BB121" s="13"/>
      <c r="BC121" s="13"/>
      <c r="BD121" s="14"/>
      <c r="BE121" s="13"/>
      <c r="BF121" s="13"/>
      <c r="BG121" s="13"/>
      <c r="BH121" s="16"/>
      <c r="BI121" s="9"/>
      <c r="BJ121" s="9"/>
      <c r="BK121" s="9">
        <v>45</v>
      </c>
      <c r="BL121" s="9"/>
      <c r="BM121" s="9">
        <v>17</v>
      </c>
      <c r="BN121" s="17"/>
      <c r="BP121" s="18"/>
      <c r="BQ121" s="8">
        <f>SUM(I121,BK121,BM121)</f>
        <v>530</v>
      </c>
      <c r="BR121" s="1" t="s">
        <v>268</v>
      </c>
      <c r="BS121" s="5">
        <v>118</v>
      </c>
    </row>
    <row r="122" spans="1:71">
      <c r="A122" s="5">
        <v>119</v>
      </c>
      <c r="B122" s="1" t="s">
        <v>269</v>
      </c>
      <c r="C122" s="13" t="s">
        <v>270</v>
      </c>
      <c r="D122" s="9">
        <v>115580</v>
      </c>
      <c r="E122" s="8">
        <v>509</v>
      </c>
      <c r="F122" s="9"/>
      <c r="G122" s="9"/>
      <c r="H122" s="9"/>
      <c r="I122" s="9"/>
      <c r="J122" s="13"/>
      <c r="K122" s="15"/>
      <c r="L122" s="13"/>
      <c r="M122" s="13"/>
      <c r="N122" s="9"/>
      <c r="O122" s="9"/>
      <c r="P122" s="12"/>
      <c r="Q122" s="12"/>
      <c r="R122" s="13"/>
      <c r="S122" s="15"/>
      <c r="T122" s="9"/>
      <c r="U122" s="13"/>
      <c r="V122" s="9"/>
      <c r="W122" s="9"/>
      <c r="X122" s="13"/>
      <c r="Y122" s="9"/>
      <c r="Z122" s="13"/>
      <c r="AA122" s="13"/>
      <c r="AB122" s="13"/>
      <c r="AC122" s="9"/>
      <c r="AD122" s="9">
        <v>509</v>
      </c>
      <c r="AE122" s="9"/>
      <c r="AF122" s="9"/>
      <c r="AG122" s="9"/>
      <c r="AH122" s="9"/>
      <c r="AI122" s="5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14"/>
      <c r="AW122" s="13"/>
      <c r="AX122" s="13"/>
      <c r="AY122" s="13"/>
      <c r="AZ122" s="13"/>
      <c r="BA122" s="13"/>
      <c r="BB122" s="13"/>
      <c r="BC122" s="13"/>
      <c r="BD122" s="14"/>
      <c r="BE122" s="13"/>
      <c r="BF122" s="13"/>
      <c r="BG122" s="13"/>
      <c r="BH122" s="16"/>
      <c r="BI122" s="9"/>
      <c r="BJ122" s="12"/>
      <c r="BK122" s="9"/>
      <c r="BL122" s="9"/>
      <c r="BM122" s="9"/>
      <c r="BN122" s="14"/>
      <c r="BO122" s="13"/>
      <c r="BP122" s="16"/>
      <c r="BQ122" s="8">
        <f>SUM(AD122)</f>
        <v>509</v>
      </c>
      <c r="BR122" s="1" t="s">
        <v>269</v>
      </c>
      <c r="BS122" s="5">
        <v>119</v>
      </c>
    </row>
    <row r="123" spans="1:71">
      <c r="A123" s="5">
        <v>119</v>
      </c>
      <c r="B123" s="1" t="s">
        <v>271</v>
      </c>
      <c r="C123" s="13" t="s">
        <v>272</v>
      </c>
      <c r="D123" s="9">
        <v>114728</v>
      </c>
      <c r="E123" s="8">
        <v>509</v>
      </c>
      <c r="F123" s="9"/>
      <c r="G123" s="9"/>
      <c r="H123" s="9"/>
      <c r="I123" s="9"/>
      <c r="J123" s="13"/>
      <c r="K123" s="13"/>
      <c r="L123" s="13"/>
      <c r="M123" s="13"/>
      <c r="N123" s="9"/>
      <c r="O123" s="9"/>
      <c r="P123" s="9">
        <v>167</v>
      </c>
      <c r="Q123" s="12"/>
      <c r="R123" s="13"/>
      <c r="S123" s="15"/>
      <c r="T123" s="9"/>
      <c r="U123" s="13"/>
      <c r="V123" s="9"/>
      <c r="W123" s="9"/>
      <c r="X123" s="13"/>
      <c r="Y123" s="9">
        <v>303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>
        <v>39</v>
      </c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14"/>
      <c r="AW123" s="13"/>
      <c r="AX123" s="13"/>
      <c r="AY123" s="13"/>
      <c r="AZ123" s="13"/>
      <c r="BA123" s="13"/>
      <c r="BB123" s="13"/>
      <c r="BC123" s="13"/>
      <c r="BD123" s="14"/>
      <c r="BE123" s="13"/>
      <c r="BF123" s="13"/>
      <c r="BG123" s="13"/>
      <c r="BH123" s="16"/>
      <c r="BI123" s="9"/>
      <c r="BJ123" s="9"/>
      <c r="BK123" s="9"/>
      <c r="BL123" s="9"/>
      <c r="BM123" s="9"/>
      <c r="BN123" s="14"/>
      <c r="BO123" s="13"/>
      <c r="BP123" s="16"/>
      <c r="BQ123" s="8">
        <f>SUM(P123,Y123,AI123,AJ123)</f>
        <v>509</v>
      </c>
      <c r="BR123" s="1" t="s">
        <v>271</v>
      </c>
      <c r="BS123" s="5">
        <v>119</v>
      </c>
    </row>
    <row r="124" spans="1:71">
      <c r="A124" s="5">
        <v>121</v>
      </c>
      <c r="B124" s="1" t="s">
        <v>273</v>
      </c>
      <c r="C124" s="1" t="s">
        <v>274</v>
      </c>
      <c r="D124" s="5" t="s">
        <v>195</v>
      </c>
      <c r="E124" s="6">
        <v>501</v>
      </c>
      <c r="F124" s="5"/>
      <c r="G124" s="13"/>
      <c r="H124" s="13"/>
      <c r="I124" s="13"/>
      <c r="J124" s="13"/>
      <c r="K124" s="13"/>
      <c r="L124" s="13"/>
      <c r="M124" s="13"/>
      <c r="N124" s="9"/>
      <c r="O124" s="15"/>
      <c r="P124" s="9"/>
      <c r="Q124" s="12"/>
      <c r="R124" s="13"/>
      <c r="S124" s="15"/>
      <c r="T124" s="9"/>
      <c r="U124" s="13"/>
      <c r="V124" s="13"/>
      <c r="W124" s="13"/>
      <c r="X124" s="13"/>
      <c r="Y124" s="9"/>
      <c r="Z124" s="9"/>
      <c r="AA124" s="9"/>
      <c r="AB124" s="9"/>
      <c r="AC124" s="9"/>
      <c r="AD124" s="9">
        <v>501</v>
      </c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14"/>
      <c r="AW124" s="13"/>
      <c r="AX124" s="13"/>
      <c r="AY124" s="13"/>
      <c r="AZ124" s="13"/>
      <c r="BA124" s="13"/>
      <c r="BB124" s="13"/>
      <c r="BC124" s="13"/>
      <c r="BD124" s="14"/>
      <c r="BE124" s="13"/>
      <c r="BF124" s="13"/>
      <c r="BG124" s="13"/>
      <c r="BH124" s="16"/>
      <c r="BI124" s="9"/>
      <c r="BJ124" s="9"/>
      <c r="BK124" s="9"/>
      <c r="BL124" s="9"/>
      <c r="BM124" s="9"/>
      <c r="BN124" s="17"/>
      <c r="BP124" s="18"/>
      <c r="BQ124" s="8">
        <f>SUM(AD124)</f>
        <v>501</v>
      </c>
      <c r="BR124" s="1" t="s">
        <v>273</v>
      </c>
      <c r="BS124" s="5">
        <v>121</v>
      </c>
    </row>
    <row r="125" spans="1:71">
      <c r="A125" s="5">
        <v>122</v>
      </c>
      <c r="B125" s="1" t="s">
        <v>275</v>
      </c>
      <c r="C125" s="1" t="s">
        <v>173</v>
      </c>
      <c r="D125" s="5">
        <v>100465</v>
      </c>
      <c r="E125" s="8">
        <v>498</v>
      </c>
      <c r="F125" s="5"/>
      <c r="G125" s="9"/>
      <c r="H125" s="9"/>
      <c r="I125" s="9">
        <v>498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8"/>
      <c r="AW125" s="9"/>
      <c r="AX125" s="9"/>
      <c r="AY125" s="9"/>
      <c r="AZ125" s="9"/>
      <c r="BA125" s="9"/>
      <c r="BB125" s="9"/>
      <c r="BC125" s="9"/>
      <c r="BD125" s="8"/>
      <c r="BE125" s="9"/>
      <c r="BF125" s="9"/>
      <c r="BG125" s="9"/>
      <c r="BH125" s="11"/>
      <c r="BI125" s="9"/>
      <c r="BJ125" s="9"/>
      <c r="BK125" s="9"/>
      <c r="BL125" s="9"/>
      <c r="BM125" s="9"/>
      <c r="BN125" s="8"/>
      <c r="BO125" s="9"/>
      <c r="BP125" s="11"/>
      <c r="BQ125" s="8">
        <f>SUM(I125)</f>
        <v>498</v>
      </c>
      <c r="BR125" s="1" t="s">
        <v>275</v>
      </c>
      <c r="BS125" s="5">
        <v>122</v>
      </c>
    </row>
    <row r="126" spans="1:71">
      <c r="A126" s="5">
        <v>123</v>
      </c>
      <c r="B126" s="1" t="s">
        <v>276</v>
      </c>
      <c r="C126" s="1" t="s">
        <v>72</v>
      </c>
      <c r="D126" s="5">
        <v>53481</v>
      </c>
      <c r="E126" s="8">
        <v>492</v>
      </c>
      <c r="F126" s="12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>
        <v>65</v>
      </c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8"/>
      <c r="AW126" s="9"/>
      <c r="AX126" s="9"/>
      <c r="AY126" s="9"/>
      <c r="AZ126" s="9"/>
      <c r="BA126" s="9"/>
      <c r="BB126" s="9"/>
      <c r="BC126" s="9"/>
      <c r="BD126" s="8"/>
      <c r="BE126" s="9"/>
      <c r="BF126" s="9"/>
      <c r="BG126" s="9"/>
      <c r="BH126" s="11"/>
      <c r="BI126" s="9"/>
      <c r="BJ126" s="9">
        <v>427</v>
      </c>
      <c r="BK126" s="9"/>
      <c r="BL126" s="9"/>
      <c r="BM126" s="9"/>
      <c r="BN126" s="8"/>
      <c r="BO126" s="9"/>
      <c r="BP126" s="11"/>
      <c r="BQ126" s="8">
        <f>SUM(AI126,BJ126)</f>
        <v>492</v>
      </c>
      <c r="BR126" s="1" t="s">
        <v>276</v>
      </c>
      <c r="BS126" s="5">
        <v>123</v>
      </c>
    </row>
    <row r="127" spans="1:71">
      <c r="A127" s="5">
        <v>124</v>
      </c>
      <c r="B127" s="1" t="s">
        <v>277</v>
      </c>
      <c r="C127" s="1" t="s">
        <v>234</v>
      </c>
      <c r="D127" s="5" t="s">
        <v>195</v>
      </c>
      <c r="E127" s="6">
        <v>484</v>
      </c>
      <c r="F127" s="5"/>
      <c r="G127" s="13"/>
      <c r="H127" s="13"/>
      <c r="I127" s="13"/>
      <c r="J127" s="13"/>
      <c r="K127" s="13"/>
      <c r="L127" s="13"/>
      <c r="M127" s="13"/>
      <c r="N127" s="9"/>
      <c r="O127" s="15"/>
      <c r="P127" s="9"/>
      <c r="Q127" s="12"/>
      <c r="R127" s="13"/>
      <c r="S127" s="15"/>
      <c r="T127" s="9"/>
      <c r="U127" s="13"/>
      <c r="V127" s="13"/>
      <c r="W127" s="13"/>
      <c r="X127" s="13"/>
      <c r="Y127" s="9"/>
      <c r="Z127" s="9"/>
      <c r="AA127" s="9"/>
      <c r="AB127" s="9"/>
      <c r="AC127" s="9"/>
      <c r="AD127" s="9">
        <v>484</v>
      </c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14"/>
      <c r="AW127" s="13"/>
      <c r="AX127" s="13"/>
      <c r="AY127" s="13"/>
      <c r="AZ127" s="13"/>
      <c r="BA127" s="13"/>
      <c r="BB127" s="13"/>
      <c r="BC127" s="13"/>
      <c r="BD127" s="14"/>
      <c r="BE127" s="13"/>
      <c r="BF127" s="13"/>
      <c r="BG127" s="13"/>
      <c r="BH127" s="16"/>
      <c r="BI127" s="9"/>
      <c r="BJ127" s="9"/>
      <c r="BK127" s="9"/>
      <c r="BL127" s="9"/>
      <c r="BM127" s="9"/>
      <c r="BN127" s="17"/>
      <c r="BP127" s="18"/>
      <c r="BQ127" s="8">
        <f>SUM(AD127)</f>
        <v>484</v>
      </c>
      <c r="BR127" s="1" t="s">
        <v>277</v>
      </c>
      <c r="BS127" s="5">
        <v>124</v>
      </c>
    </row>
    <row r="128" spans="1:71">
      <c r="A128" s="5">
        <v>125</v>
      </c>
      <c r="B128" s="1" t="s">
        <v>278</v>
      </c>
      <c r="C128" s="1" t="s">
        <v>114</v>
      </c>
      <c r="D128" s="5">
        <v>119400</v>
      </c>
      <c r="E128" s="8">
        <v>482</v>
      </c>
      <c r="F128" s="9"/>
      <c r="G128" s="9"/>
      <c r="H128" s="9"/>
      <c r="I128" s="9">
        <v>410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>
        <v>72</v>
      </c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8"/>
      <c r="AW128" s="9"/>
      <c r="AX128" s="9"/>
      <c r="AY128" s="9"/>
      <c r="AZ128" s="9"/>
      <c r="BA128" s="9"/>
      <c r="BB128" s="9"/>
      <c r="BC128" s="9"/>
      <c r="BD128" s="8"/>
      <c r="BE128" s="9"/>
      <c r="BF128" s="9"/>
      <c r="BG128" s="9"/>
      <c r="BH128" s="11"/>
      <c r="BI128" s="9"/>
      <c r="BJ128" s="9"/>
      <c r="BK128" s="9"/>
      <c r="BL128" s="9"/>
      <c r="BM128" s="9"/>
      <c r="BN128" s="8"/>
      <c r="BO128" s="9"/>
      <c r="BP128" s="11"/>
      <c r="BQ128" s="8">
        <f>SUM(I128,W128)</f>
        <v>482</v>
      </c>
      <c r="BR128" s="1" t="s">
        <v>278</v>
      </c>
      <c r="BS128" s="5">
        <v>125</v>
      </c>
    </row>
    <row r="129" spans="1:71">
      <c r="A129" s="5">
        <v>126</v>
      </c>
      <c r="B129" s="1" t="s">
        <v>279</v>
      </c>
      <c r="C129" s="1" t="s">
        <v>280</v>
      </c>
      <c r="D129" s="5">
        <v>96968</v>
      </c>
      <c r="E129" s="8">
        <v>480</v>
      </c>
      <c r="F129" s="9">
        <v>0</v>
      </c>
      <c r="G129" s="9"/>
      <c r="H129" s="9">
        <v>36</v>
      </c>
      <c r="I129" s="9"/>
      <c r="J129" s="9"/>
      <c r="K129" s="9"/>
      <c r="L129" s="9"/>
      <c r="M129" s="9"/>
      <c r="N129" s="9"/>
      <c r="O129" s="9">
        <v>92</v>
      </c>
      <c r="P129" s="9"/>
      <c r="Q129" s="9"/>
      <c r="R129" s="9"/>
      <c r="S129" s="9">
        <v>141</v>
      </c>
      <c r="T129" s="9"/>
      <c r="U129" s="9"/>
      <c r="V129" s="9">
        <v>0</v>
      </c>
      <c r="W129" s="9"/>
      <c r="X129" s="9"/>
      <c r="Y129" s="9">
        <v>211</v>
      </c>
      <c r="Z129" s="9"/>
      <c r="AA129" s="9"/>
      <c r="AB129" s="9"/>
      <c r="AC129" s="9">
        <v>0</v>
      </c>
      <c r="AD129" s="9">
        <v>0</v>
      </c>
      <c r="AE129" s="9"/>
      <c r="AF129" s="9"/>
      <c r="AG129" s="9"/>
      <c r="AH129" s="9"/>
      <c r="AI129" s="13"/>
      <c r="AJ129" s="9"/>
      <c r="AK129" s="9"/>
      <c r="AL129" s="9"/>
      <c r="AM129" s="9"/>
      <c r="AN129" s="9">
        <v>0</v>
      </c>
      <c r="AO129" s="9">
        <v>0</v>
      </c>
      <c r="AP129" s="9"/>
      <c r="AQ129" s="9"/>
      <c r="AR129" s="9"/>
      <c r="AS129" s="9"/>
      <c r="AT129" s="9"/>
      <c r="AU129" s="9"/>
      <c r="AV129" s="8"/>
      <c r="AW129" s="9"/>
      <c r="AX129" s="9"/>
      <c r="AY129" s="9"/>
      <c r="AZ129" s="9"/>
      <c r="BA129" s="9"/>
      <c r="BB129" s="9"/>
      <c r="BC129" s="9"/>
      <c r="BD129" s="8"/>
      <c r="BE129" s="9"/>
      <c r="BF129" s="9"/>
      <c r="BG129" s="9"/>
      <c r="BH129" s="11"/>
      <c r="BI129" s="9"/>
      <c r="BJ129" s="12"/>
      <c r="BK129" s="9"/>
      <c r="BL129" s="9">
        <v>0</v>
      </c>
      <c r="BM129" s="9"/>
      <c r="BN129" s="8"/>
      <c r="BO129" s="9"/>
      <c r="BP129" s="11"/>
      <c r="BQ129" s="8">
        <f>SUM(H129,O129,S129,Y129)</f>
        <v>480</v>
      </c>
      <c r="BR129" s="1" t="s">
        <v>279</v>
      </c>
      <c r="BS129" s="5">
        <v>126</v>
      </c>
    </row>
    <row r="130" spans="1:71">
      <c r="A130" s="5">
        <v>127</v>
      </c>
      <c r="B130" s="1" t="s">
        <v>281</v>
      </c>
      <c r="C130" s="1" t="s">
        <v>145</v>
      </c>
      <c r="D130" s="5">
        <v>121810</v>
      </c>
      <c r="E130" s="8">
        <v>477</v>
      </c>
      <c r="F130" s="5"/>
      <c r="G130" s="9">
        <v>0</v>
      </c>
      <c r="H130" s="13"/>
      <c r="I130" s="9">
        <v>0</v>
      </c>
      <c r="J130" s="13"/>
      <c r="K130" s="13"/>
      <c r="L130" s="13"/>
      <c r="M130" s="13"/>
      <c r="N130" s="9">
        <v>477</v>
      </c>
      <c r="O130" s="9"/>
      <c r="P130" s="12"/>
      <c r="Q130" s="12"/>
      <c r="R130" s="13"/>
      <c r="S130" s="9"/>
      <c r="T130" s="9"/>
      <c r="U130" s="13"/>
      <c r="V130" s="9"/>
      <c r="W130" s="9"/>
      <c r="X130" s="13"/>
      <c r="Y130" s="9"/>
      <c r="Z130" s="13"/>
      <c r="AA130" s="13"/>
      <c r="AB130" s="13"/>
      <c r="AC130" s="9"/>
      <c r="AD130" s="9"/>
      <c r="AE130" s="13"/>
      <c r="AF130" s="13"/>
      <c r="AG130" s="13"/>
      <c r="AH130" s="13"/>
      <c r="AI130" s="9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4"/>
      <c r="AW130" s="13"/>
      <c r="AX130" s="13"/>
      <c r="AY130" s="13"/>
      <c r="AZ130" s="13"/>
      <c r="BA130" s="13"/>
      <c r="BB130" s="13"/>
      <c r="BC130" s="13"/>
      <c r="BD130" s="14"/>
      <c r="BE130" s="13"/>
      <c r="BF130" s="13"/>
      <c r="BG130" s="13"/>
      <c r="BH130" s="16"/>
      <c r="BI130" s="9"/>
      <c r="BJ130" s="9"/>
      <c r="BK130" s="9"/>
      <c r="BL130" s="9"/>
      <c r="BM130" s="9"/>
      <c r="BN130" s="17"/>
      <c r="BP130" s="18"/>
      <c r="BQ130" s="8">
        <f>SUM(N130)</f>
        <v>477</v>
      </c>
      <c r="BR130" s="1" t="s">
        <v>281</v>
      </c>
      <c r="BS130" s="5">
        <v>127</v>
      </c>
    </row>
    <row r="131" spans="1:71">
      <c r="A131" s="5">
        <v>128</v>
      </c>
      <c r="B131" s="1" t="s">
        <v>282</v>
      </c>
      <c r="C131" s="1" t="s">
        <v>283</v>
      </c>
      <c r="D131" s="5">
        <v>59148</v>
      </c>
      <c r="E131" s="8">
        <v>473</v>
      </c>
      <c r="F131" s="9"/>
      <c r="G131" s="9"/>
      <c r="H131" s="9"/>
      <c r="I131" s="12"/>
      <c r="J131" s="9">
        <v>58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>
        <v>232</v>
      </c>
      <c r="AD131" s="9"/>
      <c r="AE131" s="9"/>
      <c r="AF131" s="9"/>
      <c r="AG131" s="9"/>
      <c r="AH131" s="9"/>
      <c r="AI131" s="13"/>
      <c r="AJ131" s="9"/>
      <c r="AK131" s="9">
        <v>118</v>
      </c>
      <c r="AL131" s="9">
        <v>65</v>
      </c>
      <c r="AM131" s="9"/>
      <c r="AN131" s="9"/>
      <c r="AO131" s="9"/>
      <c r="AP131" s="9"/>
      <c r="AQ131" s="9"/>
      <c r="AR131" s="9"/>
      <c r="AS131" s="9"/>
      <c r="AT131" s="9"/>
      <c r="AU131" s="9"/>
      <c r="AV131" s="8"/>
      <c r="AW131" s="9"/>
      <c r="AX131" s="9"/>
      <c r="AY131" s="9"/>
      <c r="AZ131" s="9"/>
      <c r="BA131" s="9"/>
      <c r="BB131" s="9"/>
      <c r="BC131" s="9"/>
      <c r="BD131" s="8"/>
      <c r="BE131" s="9"/>
      <c r="BF131" s="9"/>
      <c r="BG131" s="9"/>
      <c r="BH131" s="11"/>
      <c r="BI131" s="9"/>
      <c r="BJ131" s="12"/>
      <c r="BK131" s="9"/>
      <c r="BL131" s="9"/>
      <c r="BM131" s="9"/>
      <c r="BN131" s="8"/>
      <c r="BO131" s="9"/>
      <c r="BP131" s="11"/>
      <c r="BQ131" s="8">
        <f>SUM(J131,AC131,AK131,AL131)</f>
        <v>473</v>
      </c>
      <c r="BR131" s="1" t="s">
        <v>282</v>
      </c>
      <c r="BS131" s="5">
        <v>128</v>
      </c>
    </row>
    <row r="132" spans="1:71">
      <c r="A132" s="5">
        <v>129</v>
      </c>
      <c r="B132" s="21" t="s">
        <v>284</v>
      </c>
      <c r="C132" s="21" t="s">
        <v>173</v>
      </c>
      <c r="D132" s="5">
        <v>127947</v>
      </c>
      <c r="E132" s="8">
        <v>462</v>
      </c>
      <c r="F132" s="5"/>
      <c r="G132" s="5"/>
      <c r="H132" s="5"/>
      <c r="I132" s="5"/>
      <c r="J132" s="5"/>
      <c r="K132" s="5"/>
      <c r="L132" s="5"/>
      <c r="M132" s="5"/>
      <c r="N132" s="9">
        <v>462</v>
      </c>
      <c r="O132" s="9"/>
      <c r="P132" s="5"/>
      <c r="Q132" s="5"/>
      <c r="R132" s="5"/>
      <c r="S132" s="9"/>
      <c r="T132" s="9"/>
      <c r="U132" s="5"/>
      <c r="V132" s="9"/>
      <c r="W132" s="9"/>
      <c r="X132" s="5"/>
      <c r="Y132" s="9"/>
      <c r="Z132" s="5"/>
      <c r="AA132" s="5"/>
      <c r="AB132" s="5"/>
      <c r="AC132" s="9"/>
      <c r="AD132" s="9"/>
      <c r="AE132" s="5"/>
      <c r="AF132" s="5"/>
      <c r="AG132" s="5"/>
      <c r="AH132" s="5"/>
      <c r="AI132" s="9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6"/>
      <c r="AW132" s="5"/>
      <c r="AX132" s="5"/>
      <c r="AY132" s="5"/>
      <c r="AZ132" s="5"/>
      <c r="BA132" s="5"/>
      <c r="BB132" s="5"/>
      <c r="BC132" s="5"/>
      <c r="BD132" s="6"/>
      <c r="BE132" s="5"/>
      <c r="BF132" s="5"/>
      <c r="BG132" s="5"/>
      <c r="BH132" s="7"/>
      <c r="BI132" s="5"/>
      <c r="BJ132" s="5"/>
      <c r="BK132" s="5"/>
      <c r="BL132" s="5"/>
      <c r="BM132" s="5"/>
      <c r="BN132" s="6"/>
      <c r="BO132" s="5"/>
      <c r="BP132" s="7"/>
      <c r="BQ132" s="8">
        <f>SUM(N132)</f>
        <v>462</v>
      </c>
      <c r="BR132" s="21" t="s">
        <v>284</v>
      </c>
      <c r="BS132" s="5">
        <v>129</v>
      </c>
    </row>
    <row r="133" spans="1:71">
      <c r="A133" s="5">
        <v>130</v>
      </c>
      <c r="B133" s="1" t="s">
        <v>285</v>
      </c>
      <c r="C133" s="1" t="s">
        <v>286</v>
      </c>
      <c r="D133" s="5">
        <v>123209</v>
      </c>
      <c r="E133" s="6">
        <v>461</v>
      </c>
      <c r="F133" s="5"/>
      <c r="G133" s="13"/>
      <c r="H133" s="13"/>
      <c r="I133" s="13"/>
      <c r="J133" s="13"/>
      <c r="K133" s="13"/>
      <c r="L133" s="13"/>
      <c r="M133" s="13"/>
      <c r="N133" s="9"/>
      <c r="O133" s="15"/>
      <c r="P133" s="9">
        <v>0</v>
      </c>
      <c r="Q133" s="12"/>
      <c r="R133" s="13"/>
      <c r="S133" s="15"/>
      <c r="T133" s="9"/>
      <c r="U133" s="13"/>
      <c r="V133" s="13"/>
      <c r="W133" s="13"/>
      <c r="X133" s="13"/>
      <c r="Y133" s="9">
        <v>0</v>
      </c>
      <c r="Z133" s="9"/>
      <c r="AA133" s="9"/>
      <c r="AB133" s="9"/>
      <c r="AC133" s="9"/>
      <c r="AD133" s="9">
        <v>461</v>
      </c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14"/>
      <c r="AW133" s="13"/>
      <c r="AX133" s="13"/>
      <c r="AY133" s="13"/>
      <c r="AZ133" s="13"/>
      <c r="BA133" s="13"/>
      <c r="BB133" s="13"/>
      <c r="BC133" s="13"/>
      <c r="BD133" s="14"/>
      <c r="BE133" s="13"/>
      <c r="BF133" s="13"/>
      <c r="BG133" s="13"/>
      <c r="BH133" s="16"/>
      <c r="BI133" s="9"/>
      <c r="BJ133" s="9"/>
      <c r="BK133" s="9"/>
      <c r="BL133" s="9"/>
      <c r="BM133" s="9"/>
      <c r="BN133" s="17"/>
      <c r="BP133" s="18"/>
      <c r="BQ133" s="8">
        <f>SUM(AD133)</f>
        <v>461</v>
      </c>
      <c r="BR133" s="1" t="s">
        <v>285</v>
      </c>
      <c r="BS133" s="5">
        <v>130</v>
      </c>
    </row>
    <row r="134" spans="1:71">
      <c r="A134" s="5">
        <v>131</v>
      </c>
      <c r="B134" s="1" t="s">
        <v>287</v>
      </c>
      <c r="C134" s="1" t="s">
        <v>288</v>
      </c>
      <c r="D134" s="5">
        <v>106879</v>
      </c>
      <c r="E134" s="8">
        <v>456</v>
      </c>
      <c r="F134" s="9"/>
      <c r="G134" s="9"/>
      <c r="H134" s="9"/>
      <c r="I134" s="9"/>
      <c r="J134" s="13"/>
      <c r="K134" s="13"/>
      <c r="L134" s="13"/>
      <c r="M134" s="9">
        <v>45</v>
      </c>
      <c r="N134" s="9"/>
      <c r="O134" s="9"/>
      <c r="P134" s="12"/>
      <c r="Q134" s="12"/>
      <c r="R134" s="13"/>
      <c r="S134" s="15"/>
      <c r="T134" s="9"/>
      <c r="U134" s="13"/>
      <c r="V134" s="9"/>
      <c r="W134" s="9">
        <v>95</v>
      </c>
      <c r="X134" s="13"/>
      <c r="Y134" s="9">
        <v>204</v>
      </c>
      <c r="Z134" s="9"/>
      <c r="AA134" s="9">
        <v>59</v>
      </c>
      <c r="AB134" s="9"/>
      <c r="AC134" s="9"/>
      <c r="AD134" s="9">
        <v>0</v>
      </c>
      <c r="AE134" s="9">
        <v>53</v>
      </c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14"/>
      <c r="AW134" s="13"/>
      <c r="AX134" s="13"/>
      <c r="AY134" s="13"/>
      <c r="AZ134" s="13"/>
      <c r="BA134" s="13"/>
      <c r="BB134" s="13"/>
      <c r="BC134" s="13"/>
      <c r="BD134" s="14"/>
      <c r="BE134" s="13"/>
      <c r="BF134" s="13"/>
      <c r="BG134" s="13"/>
      <c r="BH134" s="16"/>
      <c r="BI134" s="9"/>
      <c r="BJ134" s="9"/>
      <c r="BK134" s="9"/>
      <c r="BL134" s="9"/>
      <c r="BM134" s="9"/>
      <c r="BN134" s="17"/>
      <c r="BP134" s="18"/>
      <c r="BQ134" s="8">
        <f>SUM(M134,W134,Y134,AA134,AE134)</f>
        <v>456</v>
      </c>
      <c r="BR134" s="1" t="s">
        <v>287</v>
      </c>
      <c r="BS134" s="5">
        <v>131</v>
      </c>
    </row>
    <row r="135" spans="1:71">
      <c r="A135" s="5">
        <v>132</v>
      </c>
      <c r="B135" s="1" t="s">
        <v>289</v>
      </c>
      <c r="C135" s="1" t="s">
        <v>290</v>
      </c>
      <c r="D135" s="22" t="s">
        <v>291</v>
      </c>
      <c r="E135" s="8">
        <v>455</v>
      </c>
      <c r="F135" s="12"/>
      <c r="G135" s="13"/>
      <c r="H135" s="13"/>
      <c r="I135" s="9">
        <v>455</v>
      </c>
      <c r="J135" s="13"/>
      <c r="K135" s="13"/>
      <c r="L135" s="13"/>
      <c r="M135" s="13"/>
      <c r="N135" s="9"/>
      <c r="O135" s="9"/>
      <c r="P135" s="12"/>
      <c r="Q135" s="12"/>
      <c r="R135" s="13"/>
      <c r="S135" s="9"/>
      <c r="T135" s="9"/>
      <c r="U135" s="13"/>
      <c r="V135" s="9"/>
      <c r="W135" s="9"/>
      <c r="X135" s="13"/>
      <c r="Y135" s="9"/>
      <c r="Z135" s="13"/>
      <c r="AA135" s="13"/>
      <c r="AB135" s="13"/>
      <c r="AC135" s="9"/>
      <c r="AD135" s="9"/>
      <c r="AE135" s="13"/>
      <c r="AF135" s="13"/>
      <c r="AG135" s="13"/>
      <c r="AH135" s="13"/>
      <c r="AI135" s="5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4"/>
      <c r="AW135" s="13"/>
      <c r="AX135" s="13"/>
      <c r="AY135" s="13"/>
      <c r="AZ135" s="13"/>
      <c r="BA135" s="13"/>
      <c r="BB135" s="13"/>
      <c r="BC135" s="13"/>
      <c r="BD135" s="14"/>
      <c r="BE135" s="13"/>
      <c r="BF135" s="13"/>
      <c r="BG135" s="13"/>
      <c r="BH135" s="16"/>
      <c r="BI135" s="9"/>
      <c r="BJ135" s="9"/>
      <c r="BK135" s="9"/>
      <c r="BL135" s="9"/>
      <c r="BM135" s="9"/>
      <c r="BN135" s="17"/>
      <c r="BP135" s="18"/>
      <c r="BQ135" s="8">
        <f>SUM(I135)</f>
        <v>455</v>
      </c>
      <c r="BR135" s="1" t="s">
        <v>289</v>
      </c>
      <c r="BS135" s="5">
        <v>132</v>
      </c>
    </row>
    <row r="136" spans="1:71">
      <c r="A136" s="5">
        <v>133</v>
      </c>
      <c r="B136" s="1" t="s">
        <v>292</v>
      </c>
      <c r="C136" s="1" t="s">
        <v>127</v>
      </c>
      <c r="D136" s="5">
        <v>104222</v>
      </c>
      <c r="E136" s="8">
        <v>432</v>
      </c>
      <c r="F136" s="12"/>
      <c r="G136" s="13"/>
      <c r="H136" s="13"/>
      <c r="I136" s="9">
        <v>432</v>
      </c>
      <c r="J136" s="13"/>
      <c r="K136" s="13"/>
      <c r="L136" s="13"/>
      <c r="M136" s="13"/>
      <c r="N136" s="9"/>
      <c r="O136" s="9"/>
      <c r="P136" s="12"/>
      <c r="Q136" s="12"/>
      <c r="R136" s="13"/>
      <c r="S136" s="9"/>
      <c r="T136" s="9"/>
      <c r="U136" s="13"/>
      <c r="V136" s="9"/>
      <c r="W136" s="9"/>
      <c r="X136" s="13"/>
      <c r="Y136" s="9"/>
      <c r="Z136" s="13"/>
      <c r="AA136" s="13"/>
      <c r="AB136" s="13"/>
      <c r="AC136" s="9"/>
      <c r="AD136" s="9"/>
      <c r="AE136" s="13"/>
      <c r="AF136" s="13"/>
      <c r="AG136" s="13"/>
      <c r="AH136" s="13"/>
      <c r="AI136" s="9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4"/>
      <c r="AW136" s="13"/>
      <c r="AX136" s="13"/>
      <c r="AY136" s="13"/>
      <c r="AZ136" s="13"/>
      <c r="BA136" s="13"/>
      <c r="BB136" s="13"/>
      <c r="BC136" s="13"/>
      <c r="BD136" s="14"/>
      <c r="BE136" s="13"/>
      <c r="BF136" s="13"/>
      <c r="BG136" s="13"/>
      <c r="BH136" s="16"/>
      <c r="BI136" s="9"/>
      <c r="BJ136" s="9"/>
      <c r="BK136" s="9"/>
      <c r="BL136" s="9"/>
      <c r="BM136" s="9"/>
      <c r="BN136" s="17"/>
      <c r="BP136" s="18"/>
      <c r="BQ136" s="8">
        <f>SUM(I136)</f>
        <v>432</v>
      </c>
      <c r="BR136" s="1" t="s">
        <v>292</v>
      </c>
      <c r="BS136" s="5">
        <v>133</v>
      </c>
    </row>
    <row r="137" spans="1:71">
      <c r="A137" s="5">
        <v>134</v>
      </c>
      <c r="B137" s="1" t="s">
        <v>293</v>
      </c>
      <c r="C137" s="1" t="s">
        <v>167</v>
      </c>
      <c r="D137" s="5">
        <v>102270</v>
      </c>
      <c r="E137" s="8">
        <v>418</v>
      </c>
      <c r="F137" s="9"/>
      <c r="G137" s="9"/>
      <c r="H137" s="9"/>
      <c r="I137" s="9">
        <v>418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8"/>
      <c r="AW137" s="9"/>
      <c r="AX137" s="9"/>
      <c r="AY137" s="9"/>
      <c r="AZ137" s="9"/>
      <c r="BA137" s="9"/>
      <c r="BB137" s="9"/>
      <c r="BC137" s="9"/>
      <c r="BD137" s="8"/>
      <c r="BE137" s="9"/>
      <c r="BF137" s="9"/>
      <c r="BG137" s="9"/>
      <c r="BH137" s="11"/>
      <c r="BI137" s="9"/>
      <c r="BJ137" s="12"/>
      <c r="BK137" s="9"/>
      <c r="BL137" s="9"/>
      <c r="BM137" s="9"/>
      <c r="BN137" s="8"/>
      <c r="BO137" s="9"/>
      <c r="BP137" s="11"/>
      <c r="BQ137" s="8">
        <f>SUM(I137)</f>
        <v>418</v>
      </c>
      <c r="BR137" s="1" t="s">
        <v>293</v>
      </c>
      <c r="BS137" s="5">
        <v>134</v>
      </c>
    </row>
    <row r="138" spans="1:71">
      <c r="A138" s="5">
        <v>135</v>
      </c>
      <c r="B138" s="1" t="s">
        <v>294</v>
      </c>
      <c r="C138" s="1" t="s">
        <v>295</v>
      </c>
      <c r="D138" s="5">
        <v>101057</v>
      </c>
      <c r="E138" s="8">
        <v>413</v>
      </c>
      <c r="F138" s="5"/>
      <c r="G138" s="13"/>
      <c r="H138" s="13"/>
      <c r="I138" s="9"/>
      <c r="J138" s="13"/>
      <c r="K138" s="13"/>
      <c r="L138" s="13"/>
      <c r="M138" s="13"/>
      <c r="N138" s="9"/>
      <c r="O138" s="15"/>
      <c r="P138" s="12"/>
      <c r="Q138" s="12"/>
      <c r="R138" s="13"/>
      <c r="S138" s="9"/>
      <c r="T138" s="9">
        <v>413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3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14"/>
      <c r="AW138" s="13"/>
      <c r="AX138" s="13"/>
      <c r="AY138" s="13"/>
      <c r="AZ138" s="13"/>
      <c r="BA138" s="13"/>
      <c r="BB138" s="13"/>
      <c r="BC138" s="13"/>
      <c r="BD138" s="14"/>
      <c r="BE138" s="13"/>
      <c r="BF138" s="13"/>
      <c r="BG138" s="13"/>
      <c r="BH138" s="16"/>
      <c r="BI138" s="9"/>
      <c r="BJ138" s="9"/>
      <c r="BK138" s="9"/>
      <c r="BL138" s="9"/>
      <c r="BM138" s="9"/>
      <c r="BN138" s="17"/>
      <c r="BP138" s="18"/>
      <c r="BQ138" s="8">
        <f>SUM(T138)</f>
        <v>413</v>
      </c>
      <c r="BR138" s="1" t="s">
        <v>294</v>
      </c>
      <c r="BS138" s="5">
        <v>135</v>
      </c>
    </row>
    <row r="139" spans="1:71">
      <c r="A139" s="5">
        <v>136</v>
      </c>
      <c r="B139" s="1" t="s">
        <v>296</v>
      </c>
      <c r="C139" s="1" t="s">
        <v>169</v>
      </c>
      <c r="D139" s="5">
        <v>118535</v>
      </c>
      <c r="E139" s="8">
        <v>408</v>
      </c>
      <c r="F139" s="9"/>
      <c r="G139" s="9"/>
      <c r="H139" s="9"/>
      <c r="I139" s="9"/>
      <c r="J139" s="13"/>
      <c r="K139" s="13"/>
      <c r="L139" s="13"/>
      <c r="M139" s="13"/>
      <c r="N139" s="9"/>
      <c r="O139" s="9"/>
      <c r="P139" s="12"/>
      <c r="Q139" s="12"/>
      <c r="R139" s="13"/>
      <c r="S139" s="15"/>
      <c r="T139" s="9">
        <v>0</v>
      </c>
      <c r="U139" s="13"/>
      <c r="V139" s="9"/>
      <c r="W139" s="9"/>
      <c r="X139" s="13"/>
      <c r="Y139" s="9"/>
      <c r="Z139" s="13"/>
      <c r="AA139" s="13"/>
      <c r="AB139" s="13"/>
      <c r="AC139" s="9"/>
      <c r="AD139" s="9"/>
      <c r="AE139" s="13"/>
      <c r="AF139" s="13"/>
      <c r="AG139" s="13"/>
      <c r="AH139" s="13"/>
      <c r="AI139" s="9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4"/>
      <c r="AW139" s="13"/>
      <c r="AX139" s="13"/>
      <c r="AY139" s="13"/>
      <c r="AZ139" s="13"/>
      <c r="BA139" s="13"/>
      <c r="BB139" s="13"/>
      <c r="BC139" s="13"/>
      <c r="BD139" s="14"/>
      <c r="BE139" s="13"/>
      <c r="BF139" s="13"/>
      <c r="BG139" s="13"/>
      <c r="BH139" s="16"/>
      <c r="BI139" s="9"/>
      <c r="BJ139" s="9">
        <v>408</v>
      </c>
      <c r="BK139" s="9"/>
      <c r="BL139" s="9"/>
      <c r="BM139" s="9"/>
      <c r="BN139" s="17"/>
      <c r="BP139" s="18"/>
      <c r="BQ139" s="8">
        <f>SUM(BJ139)</f>
        <v>408</v>
      </c>
      <c r="BR139" s="1" t="s">
        <v>296</v>
      </c>
      <c r="BS139" s="5">
        <v>136</v>
      </c>
    </row>
    <row r="140" spans="1:71">
      <c r="A140" s="5">
        <v>137</v>
      </c>
      <c r="B140" s="1" t="s">
        <v>297</v>
      </c>
      <c r="C140" s="1" t="s">
        <v>81</v>
      </c>
      <c r="D140" s="5">
        <v>47905</v>
      </c>
      <c r="E140" s="8">
        <v>406</v>
      </c>
      <c r="F140" s="5"/>
      <c r="G140" s="13"/>
      <c r="H140" s="13"/>
      <c r="I140" s="9"/>
      <c r="J140" s="13"/>
      <c r="K140" s="13"/>
      <c r="L140" s="13"/>
      <c r="M140" s="13"/>
      <c r="N140" s="9"/>
      <c r="O140" s="15"/>
      <c r="P140" s="12"/>
      <c r="Q140" s="12"/>
      <c r="R140" s="13"/>
      <c r="S140" s="9"/>
      <c r="T140" s="9">
        <v>406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4"/>
      <c r="AW140" s="13"/>
      <c r="AX140" s="13"/>
      <c r="AY140" s="13"/>
      <c r="AZ140" s="13"/>
      <c r="BA140" s="13"/>
      <c r="BB140" s="13"/>
      <c r="BC140" s="13"/>
      <c r="BD140" s="14"/>
      <c r="BE140" s="13"/>
      <c r="BF140" s="13"/>
      <c r="BG140" s="13"/>
      <c r="BH140" s="16"/>
      <c r="BI140" s="9"/>
      <c r="BJ140" s="9"/>
      <c r="BK140" s="9"/>
      <c r="BL140" s="9"/>
      <c r="BM140" s="9"/>
      <c r="BN140" s="17"/>
      <c r="BP140" s="18"/>
      <c r="BQ140" s="8">
        <f>SUM(T140)</f>
        <v>406</v>
      </c>
      <c r="BR140" s="1" t="s">
        <v>297</v>
      </c>
      <c r="BS140" s="5">
        <v>137</v>
      </c>
    </row>
    <row r="141" spans="1:71">
      <c r="A141" s="5">
        <v>138</v>
      </c>
      <c r="B141" s="1" t="s">
        <v>298</v>
      </c>
      <c r="C141" s="1" t="s">
        <v>299</v>
      </c>
      <c r="D141" s="5">
        <v>106521</v>
      </c>
      <c r="E141" s="8">
        <v>390</v>
      </c>
      <c r="F141" s="5"/>
      <c r="G141" s="9"/>
      <c r="H141" s="13"/>
      <c r="I141" s="9">
        <v>0</v>
      </c>
      <c r="J141" s="13"/>
      <c r="K141" s="13"/>
      <c r="L141" s="13"/>
      <c r="M141" s="13"/>
      <c r="N141" s="9"/>
      <c r="O141" s="15"/>
      <c r="P141" s="12"/>
      <c r="Q141" s="12"/>
      <c r="R141" s="13"/>
      <c r="S141" s="15"/>
      <c r="T141" s="9">
        <v>390</v>
      </c>
      <c r="U141" s="13"/>
      <c r="V141" s="9"/>
      <c r="W141" s="9"/>
      <c r="X141" s="13"/>
      <c r="Y141" s="9"/>
      <c r="Z141" s="13"/>
      <c r="AA141" s="13"/>
      <c r="AB141" s="13"/>
      <c r="AC141" s="9"/>
      <c r="AD141" s="9"/>
      <c r="AE141" s="13"/>
      <c r="AF141" s="9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4"/>
      <c r="AW141" s="13"/>
      <c r="AX141" s="13"/>
      <c r="AY141" s="13"/>
      <c r="AZ141" s="13"/>
      <c r="BA141" s="13"/>
      <c r="BB141" s="13"/>
      <c r="BC141" s="13"/>
      <c r="BD141" s="14"/>
      <c r="BE141" s="13"/>
      <c r="BF141" s="13"/>
      <c r="BG141" s="13"/>
      <c r="BH141" s="16"/>
      <c r="BI141" s="9"/>
      <c r="BJ141" s="9"/>
      <c r="BK141" s="9"/>
      <c r="BL141" s="9"/>
      <c r="BM141" s="9"/>
      <c r="BN141" s="17"/>
      <c r="BP141" s="18"/>
      <c r="BQ141" s="8">
        <f>SUM(T141)</f>
        <v>390</v>
      </c>
      <c r="BR141" s="1" t="s">
        <v>298</v>
      </c>
      <c r="BS141" s="5">
        <v>138</v>
      </c>
    </row>
    <row r="142" spans="1:71">
      <c r="A142" s="5">
        <v>139</v>
      </c>
      <c r="B142" s="1" t="s">
        <v>300</v>
      </c>
      <c r="C142" s="1" t="s">
        <v>301</v>
      </c>
      <c r="D142" s="5">
        <v>103796</v>
      </c>
      <c r="E142" s="8">
        <v>386</v>
      </c>
      <c r="F142" s="9"/>
      <c r="G142" s="9"/>
      <c r="H142" s="9"/>
      <c r="I142" s="9"/>
      <c r="J142" s="9">
        <v>73</v>
      </c>
      <c r="K142" s="13"/>
      <c r="L142" s="13"/>
      <c r="M142" s="13"/>
      <c r="N142" s="9"/>
      <c r="O142" s="9"/>
      <c r="P142" s="12"/>
      <c r="Q142" s="12"/>
      <c r="R142" s="13"/>
      <c r="S142" s="15"/>
      <c r="T142" s="9"/>
      <c r="U142" s="13"/>
      <c r="V142" s="9"/>
      <c r="W142" s="9"/>
      <c r="X142" s="13"/>
      <c r="Y142" s="9"/>
      <c r="Z142" s="9"/>
      <c r="AA142" s="9"/>
      <c r="AB142" s="9"/>
      <c r="AC142" s="9">
        <v>238</v>
      </c>
      <c r="AD142" s="9"/>
      <c r="AE142" s="9"/>
      <c r="AF142" s="9"/>
      <c r="AG142" s="9"/>
      <c r="AH142" s="9"/>
      <c r="AI142" s="9"/>
      <c r="AJ142" s="9"/>
      <c r="AK142" s="9">
        <v>75</v>
      </c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14"/>
      <c r="AW142" s="13"/>
      <c r="AX142" s="13"/>
      <c r="AY142" s="13"/>
      <c r="AZ142" s="13"/>
      <c r="BA142" s="13"/>
      <c r="BB142" s="13"/>
      <c r="BC142" s="13"/>
      <c r="BD142" s="14"/>
      <c r="BE142" s="13"/>
      <c r="BF142" s="13"/>
      <c r="BG142" s="13"/>
      <c r="BH142" s="16"/>
      <c r="BI142" s="9"/>
      <c r="BJ142" s="9"/>
      <c r="BK142" s="9"/>
      <c r="BL142" s="9"/>
      <c r="BM142" s="9"/>
      <c r="BN142" s="17"/>
      <c r="BP142" s="18"/>
      <c r="BQ142" s="8">
        <f>SUM(J142,AC142,AK142)</f>
        <v>386</v>
      </c>
      <c r="BR142" s="1" t="s">
        <v>300</v>
      </c>
      <c r="BS142" s="5">
        <v>139</v>
      </c>
    </row>
    <row r="143" spans="1:71">
      <c r="A143" s="5">
        <v>140</v>
      </c>
      <c r="B143" s="1" t="s">
        <v>302</v>
      </c>
      <c r="C143" s="1" t="s">
        <v>89</v>
      </c>
      <c r="D143" s="5">
        <v>112180</v>
      </c>
      <c r="E143" s="8">
        <v>379</v>
      </c>
      <c r="F143" s="5"/>
      <c r="G143" s="9">
        <v>0</v>
      </c>
      <c r="H143" s="13"/>
      <c r="I143" s="9">
        <v>0</v>
      </c>
      <c r="J143" s="13"/>
      <c r="K143" s="13"/>
      <c r="L143" s="13"/>
      <c r="M143" s="13"/>
      <c r="N143" s="9"/>
      <c r="O143" s="9">
        <v>88</v>
      </c>
      <c r="P143" s="9"/>
      <c r="Q143" s="9"/>
      <c r="R143" s="9"/>
      <c r="S143" s="9"/>
      <c r="T143" s="9"/>
      <c r="U143" s="9"/>
      <c r="V143" s="9"/>
      <c r="W143" s="9"/>
      <c r="X143" s="9"/>
      <c r="Y143" s="9">
        <v>203</v>
      </c>
      <c r="Z143" s="9">
        <v>50</v>
      </c>
      <c r="AA143" s="9"/>
      <c r="AB143" s="9"/>
      <c r="AC143" s="9"/>
      <c r="AD143" s="9"/>
      <c r="AE143" s="9"/>
      <c r="AF143" s="9"/>
      <c r="AG143" s="9"/>
      <c r="AH143" s="9"/>
      <c r="AI143" s="9">
        <v>38</v>
      </c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14"/>
      <c r="AW143" s="13"/>
      <c r="AX143" s="13"/>
      <c r="AY143" s="13"/>
      <c r="AZ143" s="13"/>
      <c r="BA143" s="13"/>
      <c r="BB143" s="13"/>
      <c r="BC143" s="13"/>
      <c r="BD143" s="14"/>
      <c r="BE143" s="13"/>
      <c r="BF143" s="13"/>
      <c r="BG143" s="13"/>
      <c r="BH143" s="16"/>
      <c r="BI143" s="9"/>
      <c r="BJ143" s="9"/>
      <c r="BK143" s="9"/>
      <c r="BL143" s="9"/>
      <c r="BM143" s="9"/>
      <c r="BN143" s="17"/>
      <c r="BP143" s="18"/>
      <c r="BQ143" s="8">
        <f>SUM(O143,Y143,Z143,AI143)</f>
        <v>379</v>
      </c>
      <c r="BR143" s="1" t="s">
        <v>302</v>
      </c>
      <c r="BS143" s="5">
        <v>140</v>
      </c>
    </row>
    <row r="144" spans="1:71">
      <c r="A144" s="5">
        <v>141</v>
      </c>
      <c r="B144" s="1" t="s">
        <v>303</v>
      </c>
      <c r="C144" s="1" t="s">
        <v>304</v>
      </c>
      <c r="D144" s="5">
        <v>37110</v>
      </c>
      <c r="E144" s="8">
        <v>360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>
        <v>223</v>
      </c>
      <c r="AD144" s="9"/>
      <c r="AE144" s="9"/>
      <c r="AF144" s="9"/>
      <c r="AG144" s="9"/>
      <c r="AH144" s="9"/>
      <c r="AI144" s="13"/>
      <c r="AJ144" s="9"/>
      <c r="AK144" s="9">
        <v>137</v>
      </c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8"/>
      <c r="AW144" s="9"/>
      <c r="AX144" s="9"/>
      <c r="AY144" s="9"/>
      <c r="AZ144" s="9"/>
      <c r="BA144" s="9"/>
      <c r="BB144" s="9"/>
      <c r="BC144" s="9"/>
      <c r="BD144" s="8"/>
      <c r="BE144" s="9"/>
      <c r="BF144" s="9"/>
      <c r="BG144" s="9"/>
      <c r="BH144" s="11"/>
      <c r="BI144" s="9"/>
      <c r="BJ144" s="9"/>
      <c r="BK144" s="9"/>
      <c r="BL144" s="9"/>
      <c r="BM144" s="9"/>
      <c r="BN144" s="8"/>
      <c r="BO144" s="9"/>
      <c r="BP144" s="11"/>
      <c r="BQ144" s="8">
        <f>SUM(AC144,AK144)</f>
        <v>360</v>
      </c>
      <c r="BR144" s="1" t="s">
        <v>303</v>
      </c>
      <c r="BS144" s="5">
        <v>141</v>
      </c>
    </row>
    <row r="145" spans="1:71">
      <c r="A145" s="5">
        <v>142</v>
      </c>
      <c r="B145" s="1" t="s">
        <v>305</v>
      </c>
      <c r="C145" s="1" t="s">
        <v>81</v>
      </c>
      <c r="D145" s="5">
        <v>103232</v>
      </c>
      <c r="E145" s="8">
        <v>358</v>
      </c>
      <c r="F145" s="5"/>
      <c r="G145" s="13"/>
      <c r="H145" s="13"/>
      <c r="I145" s="13"/>
      <c r="J145" s="13"/>
      <c r="K145" s="13"/>
      <c r="L145" s="13"/>
      <c r="M145" s="13"/>
      <c r="N145" s="9">
        <v>0</v>
      </c>
      <c r="O145" s="15"/>
      <c r="P145" s="12"/>
      <c r="Q145" s="12"/>
      <c r="R145" s="13"/>
      <c r="S145" s="15"/>
      <c r="T145" s="9">
        <v>0</v>
      </c>
      <c r="U145" s="13"/>
      <c r="V145" s="9">
        <v>74</v>
      </c>
      <c r="W145" s="9"/>
      <c r="X145" s="13"/>
      <c r="Y145" s="9"/>
      <c r="Z145" s="9"/>
      <c r="AA145" s="9"/>
      <c r="AB145" s="9"/>
      <c r="AC145" s="9">
        <v>167</v>
      </c>
      <c r="AD145" s="9"/>
      <c r="AE145" s="9"/>
      <c r="AF145" s="9">
        <v>43</v>
      </c>
      <c r="AG145" s="9"/>
      <c r="AH145" s="9"/>
      <c r="AI145" s="9"/>
      <c r="AJ145" s="9"/>
      <c r="AK145" s="9">
        <v>74</v>
      </c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14"/>
      <c r="AW145" s="13"/>
      <c r="AX145" s="13"/>
      <c r="AY145" s="13"/>
      <c r="AZ145" s="13"/>
      <c r="BA145" s="13"/>
      <c r="BB145" s="13"/>
      <c r="BC145" s="13"/>
      <c r="BD145" s="14"/>
      <c r="BE145" s="13"/>
      <c r="BF145" s="13"/>
      <c r="BG145" s="13"/>
      <c r="BH145" s="16"/>
      <c r="BI145" s="9"/>
      <c r="BJ145" s="9"/>
      <c r="BK145" s="9"/>
      <c r="BL145" s="9"/>
      <c r="BM145" s="9"/>
      <c r="BN145" s="17"/>
      <c r="BP145" s="18"/>
      <c r="BQ145" s="8">
        <f>SUM(V145,AC145,AF145,AK145)</f>
        <v>358</v>
      </c>
      <c r="BR145" s="1" t="s">
        <v>305</v>
      </c>
      <c r="BS145" s="5">
        <v>142</v>
      </c>
    </row>
    <row r="146" spans="1:71">
      <c r="A146" s="5">
        <v>143</v>
      </c>
      <c r="B146" s="1" t="s">
        <v>306</v>
      </c>
      <c r="C146" s="1" t="s">
        <v>307</v>
      </c>
      <c r="D146" s="5">
        <v>129294</v>
      </c>
      <c r="E146" s="8">
        <v>355</v>
      </c>
      <c r="F146" s="9"/>
      <c r="G146" s="9"/>
      <c r="H146" s="9"/>
      <c r="I146" s="9"/>
      <c r="J146" s="13"/>
      <c r="K146" s="13"/>
      <c r="L146" s="13"/>
      <c r="M146" s="13"/>
      <c r="N146" s="9"/>
      <c r="O146" s="9"/>
      <c r="P146" s="9">
        <v>163</v>
      </c>
      <c r="Q146" s="12"/>
      <c r="R146" s="13"/>
      <c r="S146" s="15"/>
      <c r="T146" s="9"/>
      <c r="U146" s="13"/>
      <c r="V146" s="9"/>
      <c r="W146" s="9"/>
      <c r="X146" s="13"/>
      <c r="Y146" s="9">
        <v>131</v>
      </c>
      <c r="Z146" s="9">
        <v>39</v>
      </c>
      <c r="AA146" s="9"/>
      <c r="AB146" s="9"/>
      <c r="AC146" s="9"/>
      <c r="AD146" s="9"/>
      <c r="AE146" s="9"/>
      <c r="AF146" s="9"/>
      <c r="AG146" s="9">
        <v>22</v>
      </c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>
        <v>0</v>
      </c>
      <c r="AU146" s="9">
        <v>0</v>
      </c>
      <c r="AV146" s="14"/>
      <c r="AW146" s="13"/>
      <c r="AX146" s="13"/>
      <c r="AY146" s="13"/>
      <c r="AZ146" s="13"/>
      <c r="BA146" s="13"/>
      <c r="BB146" s="13"/>
      <c r="BC146" s="13"/>
      <c r="BD146" s="14"/>
      <c r="BE146" s="13"/>
      <c r="BF146" s="13"/>
      <c r="BG146" s="13"/>
      <c r="BH146" s="16"/>
      <c r="BI146" s="9"/>
      <c r="BJ146" s="9"/>
      <c r="BK146" s="9"/>
      <c r="BL146" s="9"/>
      <c r="BM146" s="9"/>
      <c r="BN146" s="17"/>
      <c r="BP146" s="18"/>
      <c r="BQ146" s="8">
        <f>SUM(P146,Y146,Z146,AG146)</f>
        <v>355</v>
      </c>
      <c r="BR146" s="1" t="s">
        <v>306</v>
      </c>
      <c r="BS146" s="5">
        <v>143</v>
      </c>
    </row>
    <row r="147" spans="1:71">
      <c r="A147" s="5">
        <v>143</v>
      </c>
      <c r="B147" s="1" t="s">
        <v>308</v>
      </c>
      <c r="C147" s="1" t="s">
        <v>309</v>
      </c>
      <c r="D147" s="5">
        <v>125367</v>
      </c>
      <c r="E147" s="8">
        <v>355</v>
      </c>
      <c r="F147" s="5"/>
      <c r="G147" s="13"/>
      <c r="H147" s="13"/>
      <c r="I147" s="9"/>
      <c r="J147" s="13"/>
      <c r="K147" s="13"/>
      <c r="L147" s="13"/>
      <c r="M147" s="9"/>
      <c r="N147" s="9"/>
      <c r="O147" s="15"/>
      <c r="P147" s="9">
        <v>133</v>
      </c>
      <c r="Q147" s="12"/>
      <c r="R147" s="13"/>
      <c r="S147" s="15"/>
      <c r="T147" s="9"/>
      <c r="U147" s="13"/>
      <c r="V147" s="9"/>
      <c r="W147" s="9"/>
      <c r="X147" s="13"/>
      <c r="Y147" s="9">
        <v>222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13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14"/>
      <c r="AW147" s="13"/>
      <c r="AX147" s="13"/>
      <c r="AY147" s="13"/>
      <c r="AZ147" s="13"/>
      <c r="BA147" s="13"/>
      <c r="BB147" s="13"/>
      <c r="BC147" s="13"/>
      <c r="BD147" s="14"/>
      <c r="BE147" s="13"/>
      <c r="BF147" s="13"/>
      <c r="BG147" s="13"/>
      <c r="BH147" s="16"/>
      <c r="BI147" s="9"/>
      <c r="BJ147" s="9"/>
      <c r="BK147" s="9"/>
      <c r="BL147" s="9"/>
      <c r="BM147" s="9"/>
      <c r="BN147" s="17"/>
      <c r="BP147" s="18"/>
      <c r="BQ147" s="8">
        <f>SUM(P147,Y147)</f>
        <v>355</v>
      </c>
      <c r="BR147" s="1" t="s">
        <v>308</v>
      </c>
      <c r="BS147" s="5">
        <v>143</v>
      </c>
    </row>
    <row r="148" spans="1:71">
      <c r="A148" s="5">
        <v>145</v>
      </c>
      <c r="B148" s="1" t="s">
        <v>310</v>
      </c>
      <c r="C148" s="1" t="s">
        <v>173</v>
      </c>
      <c r="D148" s="5">
        <v>130461</v>
      </c>
      <c r="E148" s="8">
        <v>339</v>
      </c>
      <c r="F148" s="9"/>
      <c r="G148" s="9">
        <v>339</v>
      </c>
      <c r="H148" s="9"/>
      <c r="I148" s="9"/>
      <c r="J148" s="13"/>
      <c r="K148" s="13"/>
      <c r="L148" s="13"/>
      <c r="M148" s="13"/>
      <c r="N148" s="9"/>
      <c r="O148" s="9"/>
      <c r="P148" s="12"/>
      <c r="Q148" s="12"/>
      <c r="R148" s="13"/>
      <c r="S148" s="15"/>
      <c r="T148" s="9"/>
      <c r="U148" s="13"/>
      <c r="V148" s="9"/>
      <c r="W148" s="9"/>
      <c r="X148" s="13"/>
      <c r="Y148" s="9"/>
      <c r="Z148" s="13"/>
      <c r="AA148" s="13"/>
      <c r="AB148" s="13"/>
      <c r="AC148" s="9"/>
      <c r="AD148" s="9"/>
      <c r="AE148" s="13"/>
      <c r="AF148" s="13"/>
      <c r="AG148" s="13"/>
      <c r="AH148" s="13"/>
      <c r="AI148" s="9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4"/>
      <c r="AW148" s="13"/>
      <c r="AX148" s="13"/>
      <c r="AY148" s="13"/>
      <c r="AZ148" s="13"/>
      <c r="BA148" s="13"/>
      <c r="BB148" s="13"/>
      <c r="BC148" s="13"/>
      <c r="BD148" s="14"/>
      <c r="BE148" s="13"/>
      <c r="BF148" s="13"/>
      <c r="BG148" s="13"/>
      <c r="BH148" s="16"/>
      <c r="BI148" s="9"/>
      <c r="BJ148" s="9"/>
      <c r="BK148" s="9"/>
      <c r="BL148" s="9"/>
      <c r="BM148" s="9"/>
      <c r="BN148" s="17"/>
      <c r="BP148" s="18"/>
      <c r="BQ148" s="8">
        <f>SUM(G148)</f>
        <v>339</v>
      </c>
      <c r="BR148" s="1" t="s">
        <v>310</v>
      </c>
      <c r="BS148" s="5">
        <v>145</v>
      </c>
    </row>
    <row r="149" spans="1:71">
      <c r="A149" s="5">
        <v>146</v>
      </c>
      <c r="B149" s="1" t="s">
        <v>311</v>
      </c>
      <c r="C149" s="1" t="s">
        <v>173</v>
      </c>
      <c r="D149" s="5" t="s">
        <v>195</v>
      </c>
      <c r="E149" s="8">
        <v>325</v>
      </c>
      <c r="F149" s="9"/>
      <c r="G149" s="9">
        <v>325</v>
      </c>
      <c r="H149" s="9"/>
      <c r="I149" s="9"/>
      <c r="J149" s="13"/>
      <c r="K149" s="15"/>
      <c r="L149" s="13"/>
      <c r="M149" s="13"/>
      <c r="N149" s="9">
        <v>0</v>
      </c>
      <c r="O149" s="9"/>
      <c r="P149" s="12"/>
      <c r="Q149" s="12"/>
      <c r="R149" s="13"/>
      <c r="S149" s="15"/>
      <c r="T149" s="9"/>
      <c r="U149" s="13"/>
      <c r="V149" s="9"/>
      <c r="W149" s="9"/>
      <c r="X149" s="13"/>
      <c r="Y149" s="9"/>
      <c r="Z149" s="13"/>
      <c r="AA149" s="13"/>
      <c r="AB149" s="13"/>
      <c r="AC149" s="9"/>
      <c r="AD149" s="9"/>
      <c r="AE149" s="13"/>
      <c r="AF149" s="13"/>
      <c r="AG149" s="13"/>
      <c r="AH149" s="13"/>
      <c r="AI149" s="9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4"/>
      <c r="AW149" s="13"/>
      <c r="AX149" s="13"/>
      <c r="AY149" s="13"/>
      <c r="AZ149" s="13"/>
      <c r="BA149" s="13"/>
      <c r="BB149" s="13"/>
      <c r="BC149" s="13"/>
      <c r="BD149" s="14"/>
      <c r="BE149" s="13"/>
      <c r="BF149" s="13"/>
      <c r="BG149" s="13"/>
      <c r="BH149" s="16"/>
      <c r="BI149" s="9"/>
      <c r="BJ149" s="9"/>
      <c r="BK149" s="9"/>
      <c r="BL149" s="9"/>
      <c r="BM149" s="9"/>
      <c r="BN149" s="17"/>
      <c r="BP149" s="18"/>
      <c r="BQ149" s="8">
        <f>SUM(G149)</f>
        <v>325</v>
      </c>
      <c r="BR149" s="1" t="s">
        <v>311</v>
      </c>
      <c r="BS149" s="5">
        <v>146</v>
      </c>
    </row>
    <row r="150" spans="1:71">
      <c r="A150" s="5">
        <v>147</v>
      </c>
      <c r="B150" s="1" t="s">
        <v>312</v>
      </c>
      <c r="C150" s="1" t="s">
        <v>313</v>
      </c>
      <c r="D150" s="5">
        <v>129197</v>
      </c>
      <c r="E150" s="8">
        <v>314</v>
      </c>
      <c r="F150" s="9"/>
      <c r="G150" s="9"/>
      <c r="H150" s="9"/>
      <c r="I150" s="9"/>
      <c r="J150" s="9">
        <v>73</v>
      </c>
      <c r="K150" s="9">
        <v>0</v>
      </c>
      <c r="L150" s="9"/>
      <c r="M150" s="9">
        <v>47</v>
      </c>
      <c r="N150" s="9"/>
      <c r="O150" s="9"/>
      <c r="P150" s="9"/>
      <c r="Q150" s="9"/>
      <c r="R150" s="9">
        <v>44</v>
      </c>
      <c r="S150" s="9"/>
      <c r="T150" s="9"/>
      <c r="U150" s="9"/>
      <c r="V150" s="9"/>
      <c r="W150" s="9"/>
      <c r="X150" s="9"/>
      <c r="Y150" s="9"/>
      <c r="Z150" s="9">
        <v>50</v>
      </c>
      <c r="AA150" s="9"/>
      <c r="AB150" s="9"/>
      <c r="AC150" s="9"/>
      <c r="AD150" s="9"/>
      <c r="AE150" s="9">
        <v>70</v>
      </c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>
        <v>30</v>
      </c>
      <c r="AU150" s="9">
        <v>1</v>
      </c>
      <c r="AV150" s="8"/>
      <c r="AW150" s="9"/>
      <c r="AX150" s="9"/>
      <c r="AY150" s="9"/>
      <c r="AZ150" s="9"/>
      <c r="BA150" s="9"/>
      <c r="BB150" s="9"/>
      <c r="BC150" s="9"/>
      <c r="BD150" s="8"/>
      <c r="BE150" s="9"/>
      <c r="BF150" s="9"/>
      <c r="BG150" s="9"/>
      <c r="BH150" s="11"/>
      <c r="BI150" s="9"/>
      <c r="BJ150" s="9"/>
      <c r="BK150" s="9"/>
      <c r="BL150" s="9"/>
      <c r="BM150" s="9"/>
      <c r="BN150" s="17"/>
      <c r="BP150" s="18"/>
      <c r="BQ150" s="8">
        <f>SUM(J150,M150,R150,Z150,AE150,AT150)</f>
        <v>314</v>
      </c>
      <c r="BR150" s="1" t="s">
        <v>312</v>
      </c>
      <c r="BS150" s="5">
        <v>147</v>
      </c>
    </row>
    <row r="151" spans="1:71">
      <c r="A151" s="5">
        <v>148</v>
      </c>
      <c r="B151" s="1" t="s">
        <v>314</v>
      </c>
      <c r="C151" s="1" t="s">
        <v>315</v>
      </c>
      <c r="D151" s="5">
        <v>116970</v>
      </c>
      <c r="E151" s="6">
        <v>299</v>
      </c>
      <c r="F151" s="5"/>
      <c r="P151" s="5"/>
      <c r="Q151" s="5"/>
      <c r="AC151" s="9">
        <v>299</v>
      </c>
      <c r="AD151" s="9"/>
      <c r="AI151" s="13"/>
      <c r="BD151" s="17"/>
      <c r="BH151" s="18"/>
      <c r="BI151" s="5"/>
      <c r="BJ151" s="5"/>
      <c r="BK151" s="5"/>
      <c r="BL151" s="5"/>
      <c r="BM151" s="5"/>
      <c r="BN151" s="17"/>
      <c r="BP151" s="18"/>
      <c r="BQ151" s="8">
        <f>SUM(AC151)</f>
        <v>299</v>
      </c>
      <c r="BR151" s="1" t="s">
        <v>314</v>
      </c>
      <c r="BS151" s="5">
        <v>148</v>
      </c>
    </row>
    <row r="152" spans="1:71">
      <c r="A152" s="5">
        <v>149</v>
      </c>
      <c r="B152" s="1" t="s">
        <v>316</v>
      </c>
      <c r="C152" s="1" t="s">
        <v>203</v>
      </c>
      <c r="D152" s="5">
        <v>124871</v>
      </c>
      <c r="E152" s="8">
        <v>297</v>
      </c>
      <c r="F152" s="5"/>
      <c r="G152" s="13"/>
      <c r="H152" s="13"/>
      <c r="I152" s="9"/>
      <c r="J152" s="13"/>
      <c r="K152" s="13"/>
      <c r="L152" s="13"/>
      <c r="M152" s="13"/>
      <c r="N152" s="9"/>
      <c r="O152" s="15"/>
      <c r="P152" s="12"/>
      <c r="Q152" s="12"/>
      <c r="R152" s="13"/>
      <c r="S152" s="15"/>
      <c r="T152" s="12"/>
      <c r="U152" s="13"/>
      <c r="V152" s="13"/>
      <c r="W152" s="13"/>
      <c r="X152" s="13"/>
      <c r="Y152" s="9">
        <v>297</v>
      </c>
      <c r="Z152" s="9"/>
      <c r="AA152" s="9"/>
      <c r="AB152" s="9"/>
      <c r="AC152" s="9"/>
      <c r="AD152" s="9">
        <v>0</v>
      </c>
      <c r="AE152" s="9"/>
      <c r="AF152" s="9"/>
      <c r="AG152" s="9"/>
      <c r="AH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14"/>
      <c r="AW152" s="13"/>
      <c r="AX152" s="13"/>
      <c r="AY152" s="13"/>
      <c r="AZ152" s="13"/>
      <c r="BA152" s="13"/>
      <c r="BB152" s="13"/>
      <c r="BC152" s="13"/>
      <c r="BD152" s="14"/>
      <c r="BE152" s="13"/>
      <c r="BF152" s="13"/>
      <c r="BG152" s="13"/>
      <c r="BH152" s="16"/>
      <c r="BI152" s="9"/>
      <c r="BJ152" s="9"/>
      <c r="BK152" s="9"/>
      <c r="BL152" s="9"/>
      <c r="BM152" s="9"/>
      <c r="BN152" s="17"/>
      <c r="BP152" s="18"/>
      <c r="BQ152" s="8">
        <f>SUM(Y152)</f>
        <v>297</v>
      </c>
      <c r="BR152" s="1" t="s">
        <v>316</v>
      </c>
      <c r="BS152" s="5">
        <v>149</v>
      </c>
    </row>
    <row r="153" spans="1:71">
      <c r="A153" s="5">
        <v>150</v>
      </c>
      <c r="B153" s="1" t="s">
        <v>317</v>
      </c>
      <c r="C153" s="13" t="s">
        <v>318</v>
      </c>
      <c r="D153" s="9">
        <v>114427</v>
      </c>
      <c r="E153" s="8">
        <v>294</v>
      </c>
      <c r="F153" s="9"/>
      <c r="G153" s="9"/>
      <c r="H153" s="9"/>
      <c r="I153" s="9"/>
      <c r="J153" s="13"/>
      <c r="K153" s="15"/>
      <c r="L153" s="13"/>
      <c r="M153" s="13"/>
      <c r="N153" s="9">
        <v>294</v>
      </c>
      <c r="O153" s="9"/>
      <c r="P153" s="12"/>
      <c r="Q153" s="12"/>
      <c r="R153" s="13"/>
      <c r="S153" s="15"/>
      <c r="T153" s="9"/>
      <c r="U153" s="13"/>
      <c r="V153" s="9"/>
      <c r="W153" s="9"/>
      <c r="X153" s="13"/>
      <c r="Y153" s="9"/>
      <c r="Z153" s="13"/>
      <c r="AA153" s="13"/>
      <c r="AB153" s="13"/>
      <c r="AC153" s="9"/>
      <c r="AD153" s="9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4"/>
      <c r="AW153" s="13"/>
      <c r="AX153" s="13"/>
      <c r="AY153" s="13"/>
      <c r="AZ153" s="13"/>
      <c r="BA153" s="13"/>
      <c r="BB153" s="13"/>
      <c r="BC153" s="13"/>
      <c r="BD153" s="14"/>
      <c r="BE153" s="13"/>
      <c r="BF153" s="13"/>
      <c r="BG153" s="13"/>
      <c r="BH153" s="16"/>
      <c r="BI153" s="9"/>
      <c r="BJ153" s="12"/>
      <c r="BK153" s="12"/>
      <c r="BL153" s="12"/>
      <c r="BM153" s="12"/>
      <c r="BN153" s="14"/>
      <c r="BO153" s="13"/>
      <c r="BP153" s="16"/>
      <c r="BQ153" s="8">
        <f>SUM(N153)</f>
        <v>294</v>
      </c>
      <c r="BR153" s="1" t="s">
        <v>317</v>
      </c>
      <c r="BS153" s="5">
        <v>150</v>
      </c>
    </row>
    <row r="154" spans="1:71">
      <c r="A154" s="5">
        <v>151</v>
      </c>
      <c r="B154" s="1" t="s">
        <v>319</v>
      </c>
      <c r="C154" s="1" t="s">
        <v>18</v>
      </c>
      <c r="D154" s="5">
        <v>127373</v>
      </c>
      <c r="E154" s="8">
        <v>293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8"/>
      <c r="AW154" s="9"/>
      <c r="AX154" s="9"/>
      <c r="AY154" s="9"/>
      <c r="AZ154" s="9"/>
      <c r="BA154" s="9"/>
      <c r="BB154" s="9"/>
      <c r="BC154" s="9"/>
      <c r="BD154" s="8"/>
      <c r="BE154" s="9"/>
      <c r="BF154" s="9"/>
      <c r="BG154" s="9"/>
      <c r="BH154" s="11"/>
      <c r="BI154" s="9"/>
      <c r="BJ154" s="9">
        <v>293</v>
      </c>
      <c r="BK154" s="9"/>
      <c r="BL154" s="9"/>
      <c r="BM154" s="9"/>
      <c r="BN154" s="8"/>
      <c r="BO154" s="9"/>
      <c r="BP154" s="11"/>
      <c r="BQ154" s="8">
        <f>SUM(BJ154)</f>
        <v>293</v>
      </c>
      <c r="BR154" s="1" t="s">
        <v>319</v>
      </c>
      <c r="BS154" s="5">
        <v>151</v>
      </c>
    </row>
    <row r="155" spans="1:71">
      <c r="A155" s="5">
        <v>152</v>
      </c>
      <c r="B155" s="1" t="s">
        <v>320</v>
      </c>
      <c r="C155" s="1" t="s">
        <v>72</v>
      </c>
      <c r="D155" s="5">
        <v>118190</v>
      </c>
      <c r="E155" s="8">
        <v>292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>
        <v>292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8"/>
      <c r="AW155" s="9"/>
      <c r="AX155" s="9"/>
      <c r="AY155" s="9"/>
      <c r="AZ155" s="9"/>
      <c r="BA155" s="9"/>
      <c r="BB155" s="9"/>
      <c r="BC155" s="9"/>
      <c r="BD155" s="8"/>
      <c r="BE155" s="9"/>
      <c r="BF155" s="9"/>
      <c r="BG155" s="9"/>
      <c r="BH155" s="11"/>
      <c r="BI155" s="9"/>
      <c r="BJ155" s="12"/>
      <c r="BK155" s="9"/>
      <c r="BL155" s="9"/>
      <c r="BM155" s="9"/>
      <c r="BN155" s="8"/>
      <c r="BO155" s="9"/>
      <c r="BP155" s="11"/>
      <c r="BQ155" s="8">
        <f>SUM(Y155)</f>
        <v>292</v>
      </c>
      <c r="BR155" s="1" t="s">
        <v>320</v>
      </c>
      <c r="BS155" s="5">
        <v>152</v>
      </c>
    </row>
    <row r="156" spans="1:71">
      <c r="A156" s="5">
        <v>153</v>
      </c>
      <c r="B156" s="1" t="s">
        <v>321</v>
      </c>
      <c r="C156" s="1" t="s">
        <v>39</v>
      </c>
      <c r="D156" s="5">
        <v>55979</v>
      </c>
      <c r="E156" s="8">
        <v>283</v>
      </c>
      <c r="F156" s="9"/>
      <c r="G156" s="9"/>
      <c r="H156" s="9"/>
      <c r="I156" s="9"/>
      <c r="J156" s="9"/>
      <c r="K156" s="9"/>
      <c r="L156" s="9"/>
      <c r="M156" s="9"/>
      <c r="N156" s="9">
        <v>283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8"/>
      <c r="AW156" s="9"/>
      <c r="AX156" s="9"/>
      <c r="AY156" s="9"/>
      <c r="AZ156" s="9"/>
      <c r="BA156" s="9"/>
      <c r="BB156" s="9"/>
      <c r="BC156" s="9"/>
      <c r="BD156" s="8"/>
      <c r="BE156" s="9"/>
      <c r="BF156" s="9"/>
      <c r="BG156" s="9"/>
      <c r="BH156" s="11"/>
      <c r="BI156" s="9"/>
      <c r="BJ156" s="9"/>
      <c r="BK156" s="9"/>
      <c r="BL156" s="9"/>
      <c r="BM156" s="9"/>
      <c r="BN156" s="8"/>
      <c r="BO156" s="9"/>
      <c r="BP156" s="11"/>
      <c r="BQ156" s="8">
        <f>SUM(N156)</f>
        <v>283</v>
      </c>
      <c r="BR156" s="1" t="s">
        <v>321</v>
      </c>
      <c r="BS156" s="5">
        <v>153</v>
      </c>
    </row>
    <row r="157" spans="1:71">
      <c r="A157" s="5">
        <v>154</v>
      </c>
      <c r="B157" s="1" t="s">
        <v>322</v>
      </c>
      <c r="C157" s="1" t="s">
        <v>323</v>
      </c>
      <c r="D157" s="5">
        <v>117105</v>
      </c>
      <c r="E157" s="8">
        <v>280</v>
      </c>
      <c r="F157" s="9"/>
      <c r="G157" s="9"/>
      <c r="H157" s="9"/>
      <c r="I157" s="9"/>
      <c r="J157" s="9"/>
      <c r="K157" s="9">
        <v>280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8"/>
      <c r="AW157" s="9"/>
      <c r="AX157" s="9"/>
      <c r="AY157" s="9"/>
      <c r="AZ157" s="9"/>
      <c r="BA157" s="9"/>
      <c r="BB157" s="9"/>
      <c r="BC157" s="9"/>
      <c r="BD157" s="8"/>
      <c r="BE157" s="9"/>
      <c r="BF157" s="9"/>
      <c r="BG157" s="9"/>
      <c r="BH157" s="11"/>
      <c r="BI157" s="9">
        <v>0</v>
      </c>
      <c r="BJ157" s="12"/>
      <c r="BK157" s="9"/>
      <c r="BL157" s="9"/>
      <c r="BM157" s="9"/>
      <c r="BN157" s="8"/>
      <c r="BO157" s="9"/>
      <c r="BP157" s="11"/>
      <c r="BQ157" s="8">
        <f>SUM(K157)</f>
        <v>280</v>
      </c>
      <c r="BR157" s="1" t="s">
        <v>322</v>
      </c>
      <c r="BS157" s="5">
        <v>154</v>
      </c>
    </row>
    <row r="158" spans="1:71">
      <c r="A158" s="5">
        <v>155</v>
      </c>
      <c r="B158" s="1" t="s">
        <v>324</v>
      </c>
      <c r="C158" s="1" t="s">
        <v>325</v>
      </c>
      <c r="D158" s="5">
        <v>118217</v>
      </c>
      <c r="E158" s="8">
        <v>278</v>
      </c>
      <c r="F158" s="9"/>
      <c r="G158" s="9"/>
      <c r="H158" s="9"/>
      <c r="I158" s="9"/>
      <c r="J158" s="13"/>
      <c r="K158" s="13"/>
      <c r="L158" s="13"/>
      <c r="M158" s="13"/>
      <c r="N158" s="9"/>
      <c r="O158" s="9">
        <v>116</v>
      </c>
      <c r="P158" s="9"/>
      <c r="Q158" s="9"/>
      <c r="R158" s="9"/>
      <c r="S158" s="9"/>
      <c r="T158" s="9"/>
      <c r="U158" s="9"/>
      <c r="V158" s="9">
        <v>162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>
        <v>0</v>
      </c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14"/>
      <c r="AW158" s="13"/>
      <c r="AX158" s="13"/>
      <c r="AY158" s="13"/>
      <c r="AZ158" s="13"/>
      <c r="BA158" s="13"/>
      <c r="BB158" s="13"/>
      <c r="BC158" s="13"/>
      <c r="BD158" s="14"/>
      <c r="BE158" s="13"/>
      <c r="BF158" s="13"/>
      <c r="BG158" s="13"/>
      <c r="BH158" s="16"/>
      <c r="BI158" s="9"/>
      <c r="BJ158" s="9"/>
      <c r="BK158" s="9"/>
      <c r="BL158" s="9"/>
      <c r="BM158" s="9"/>
      <c r="BN158" s="17"/>
      <c r="BP158" s="18"/>
      <c r="BQ158" s="8">
        <f>SUM(O158,V158)</f>
        <v>278</v>
      </c>
      <c r="BR158" s="1" t="s">
        <v>324</v>
      </c>
      <c r="BS158" s="5">
        <v>155</v>
      </c>
    </row>
    <row r="159" spans="1:71">
      <c r="A159" s="5">
        <v>155</v>
      </c>
      <c r="B159" s="1" t="s">
        <v>326</v>
      </c>
      <c r="C159" s="1" t="s">
        <v>327</v>
      </c>
      <c r="D159" s="5">
        <v>50979</v>
      </c>
      <c r="E159" s="8">
        <v>278</v>
      </c>
      <c r="F159" s="5"/>
      <c r="G159" s="13"/>
      <c r="H159" s="13"/>
      <c r="I159" s="9"/>
      <c r="J159" s="13"/>
      <c r="K159" s="9">
        <v>204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>
        <v>74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8"/>
      <c r="AW159" s="9"/>
      <c r="AX159" s="9"/>
      <c r="AY159" s="9"/>
      <c r="AZ159" s="9"/>
      <c r="BA159" s="9"/>
      <c r="BB159" s="9"/>
      <c r="BC159" s="9"/>
      <c r="BD159" s="8"/>
      <c r="BE159" s="9"/>
      <c r="BF159" s="9"/>
      <c r="BG159" s="9"/>
      <c r="BH159" s="11"/>
      <c r="BI159" s="9"/>
      <c r="BJ159" s="9"/>
      <c r="BK159" s="9"/>
      <c r="BL159" s="9"/>
      <c r="BM159" s="9"/>
      <c r="BN159" s="17"/>
      <c r="BP159" s="18"/>
      <c r="BQ159" s="8">
        <f>SUM(K159,V159)</f>
        <v>278</v>
      </c>
      <c r="BR159" s="1" t="s">
        <v>326</v>
      </c>
      <c r="BS159" s="5">
        <v>155</v>
      </c>
    </row>
    <row r="160" spans="1:71">
      <c r="A160" s="5">
        <v>157</v>
      </c>
      <c r="B160" s="1" t="s">
        <v>328</v>
      </c>
      <c r="C160" s="1" t="s">
        <v>145</v>
      </c>
      <c r="D160" s="5">
        <v>129044</v>
      </c>
      <c r="E160" s="8">
        <v>268</v>
      </c>
      <c r="F160" s="5"/>
      <c r="G160" s="13"/>
      <c r="H160" s="13"/>
      <c r="I160" s="9"/>
      <c r="J160" s="13"/>
      <c r="K160" s="13"/>
      <c r="L160" s="13"/>
      <c r="M160" s="13"/>
      <c r="N160" s="9">
        <v>268</v>
      </c>
      <c r="O160" s="9"/>
      <c r="P160" s="12"/>
      <c r="Q160" s="12"/>
      <c r="R160" s="13"/>
      <c r="S160" s="15"/>
      <c r="T160" s="9"/>
      <c r="U160" s="13"/>
      <c r="V160" s="9"/>
      <c r="W160" s="9"/>
      <c r="X160" s="13"/>
      <c r="Y160" s="9"/>
      <c r="Z160" s="13"/>
      <c r="AA160" s="13"/>
      <c r="AB160" s="13"/>
      <c r="AC160" s="9"/>
      <c r="AD160" s="9"/>
      <c r="AE160" s="13"/>
      <c r="AF160" s="13"/>
      <c r="AG160" s="13"/>
      <c r="AH160" s="13"/>
      <c r="AI160" s="9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4"/>
      <c r="AW160" s="13"/>
      <c r="AX160" s="13"/>
      <c r="AY160" s="13"/>
      <c r="AZ160" s="13"/>
      <c r="BA160" s="13"/>
      <c r="BB160" s="13"/>
      <c r="BC160" s="13"/>
      <c r="BD160" s="14"/>
      <c r="BE160" s="13"/>
      <c r="BF160" s="13"/>
      <c r="BG160" s="13"/>
      <c r="BH160" s="16"/>
      <c r="BI160" s="9"/>
      <c r="BJ160" s="9"/>
      <c r="BK160" s="9"/>
      <c r="BL160" s="9"/>
      <c r="BM160" s="9"/>
      <c r="BN160" s="17"/>
      <c r="BP160" s="18"/>
      <c r="BQ160" s="8">
        <f>SUM(N160)</f>
        <v>268</v>
      </c>
      <c r="BR160" s="1" t="s">
        <v>328</v>
      </c>
      <c r="BS160" s="5">
        <v>157</v>
      </c>
    </row>
    <row r="161" spans="1:71">
      <c r="A161" s="5">
        <v>158</v>
      </c>
      <c r="B161" s="1" t="s">
        <v>329</v>
      </c>
      <c r="C161" s="1" t="s">
        <v>330</v>
      </c>
      <c r="D161" s="5">
        <v>100919</v>
      </c>
      <c r="E161" s="6">
        <v>264</v>
      </c>
      <c r="F161" s="5"/>
      <c r="G161" s="13"/>
      <c r="H161" s="13"/>
      <c r="I161" s="13"/>
      <c r="J161" s="13"/>
      <c r="K161" s="13"/>
      <c r="L161" s="13"/>
      <c r="M161" s="13"/>
      <c r="N161" s="9"/>
      <c r="O161" s="15"/>
      <c r="P161" s="12"/>
      <c r="Q161" s="12"/>
      <c r="R161" s="13"/>
      <c r="S161" s="15"/>
      <c r="T161" s="9"/>
      <c r="U161" s="13"/>
      <c r="V161" s="9"/>
      <c r="W161" s="13"/>
      <c r="X161" s="13"/>
      <c r="Y161" s="13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>
        <v>264</v>
      </c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14"/>
      <c r="AW161" s="13"/>
      <c r="AX161" s="13"/>
      <c r="AY161" s="13"/>
      <c r="AZ161" s="13"/>
      <c r="BA161" s="13"/>
      <c r="BB161" s="13"/>
      <c r="BC161" s="13"/>
      <c r="BD161" s="14"/>
      <c r="BE161" s="13"/>
      <c r="BF161" s="13"/>
      <c r="BG161" s="13"/>
      <c r="BH161" s="16"/>
      <c r="BI161" s="9"/>
      <c r="BJ161" s="9"/>
      <c r="BK161" s="9"/>
      <c r="BL161" s="9"/>
      <c r="BM161" s="9"/>
      <c r="BN161" s="17"/>
      <c r="BP161" s="18"/>
      <c r="BQ161" s="8">
        <f>SUM(AJ161)</f>
        <v>264</v>
      </c>
      <c r="BR161" s="1" t="s">
        <v>329</v>
      </c>
      <c r="BS161" s="5">
        <v>158</v>
      </c>
    </row>
    <row r="162" spans="1:71">
      <c r="A162" s="5">
        <v>159</v>
      </c>
      <c r="B162" s="1" t="s">
        <v>331</v>
      </c>
      <c r="C162" s="1" t="s">
        <v>89</v>
      </c>
      <c r="D162" s="5">
        <v>99616</v>
      </c>
      <c r="E162" s="8">
        <v>262</v>
      </c>
      <c r="F162" s="5"/>
      <c r="G162" s="13"/>
      <c r="H162" s="13"/>
      <c r="I162" s="9"/>
      <c r="J162" s="13"/>
      <c r="K162" s="13"/>
      <c r="L162" s="13"/>
      <c r="M162" s="9"/>
      <c r="N162" s="9"/>
      <c r="O162" s="15"/>
      <c r="P162" s="9">
        <v>130</v>
      </c>
      <c r="Q162" s="12"/>
      <c r="R162" s="13"/>
      <c r="S162" s="15"/>
      <c r="T162" s="9"/>
      <c r="U162" s="13"/>
      <c r="V162" s="9"/>
      <c r="W162" s="9"/>
      <c r="X162" s="13"/>
      <c r="Y162" s="9">
        <v>132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13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14"/>
      <c r="AW162" s="13"/>
      <c r="AX162" s="13"/>
      <c r="AY162" s="13"/>
      <c r="AZ162" s="13"/>
      <c r="BA162" s="13"/>
      <c r="BB162" s="13"/>
      <c r="BC162" s="13"/>
      <c r="BD162" s="14"/>
      <c r="BE162" s="13"/>
      <c r="BF162" s="13"/>
      <c r="BG162" s="13"/>
      <c r="BH162" s="16"/>
      <c r="BI162" s="9"/>
      <c r="BJ162" s="9"/>
      <c r="BK162" s="9"/>
      <c r="BL162" s="9"/>
      <c r="BM162" s="9"/>
      <c r="BN162" s="17"/>
      <c r="BP162" s="18"/>
      <c r="BQ162" s="8">
        <f>SUM(P162,Y162)</f>
        <v>262</v>
      </c>
      <c r="BR162" s="1" t="s">
        <v>331</v>
      </c>
      <c r="BS162" s="5">
        <v>159</v>
      </c>
    </row>
    <row r="163" spans="1:71">
      <c r="A163" s="5">
        <v>160</v>
      </c>
      <c r="B163" s="1" t="s">
        <v>332</v>
      </c>
      <c r="C163" s="1" t="s">
        <v>236</v>
      </c>
      <c r="D163" s="5">
        <v>115690</v>
      </c>
      <c r="E163" s="8">
        <v>255</v>
      </c>
      <c r="F163" s="9"/>
      <c r="G163" s="9"/>
      <c r="H163" s="9"/>
      <c r="I163" s="9"/>
      <c r="J163" s="15"/>
      <c r="K163" s="13"/>
      <c r="L163" s="13"/>
      <c r="M163" s="9">
        <v>73</v>
      </c>
      <c r="N163" s="9"/>
      <c r="O163" s="9"/>
      <c r="P163" s="12"/>
      <c r="Q163" s="12"/>
      <c r="R163" s="13"/>
      <c r="S163" s="15"/>
      <c r="T163" s="9"/>
      <c r="U163" s="13"/>
      <c r="V163" s="9"/>
      <c r="W163" s="9">
        <v>93</v>
      </c>
      <c r="X163" s="13"/>
      <c r="Y163" s="9"/>
      <c r="Z163" s="9"/>
      <c r="AA163" s="9">
        <v>37</v>
      </c>
      <c r="AB163" s="9"/>
      <c r="AC163" s="9"/>
      <c r="AD163" s="9"/>
      <c r="AE163" s="9">
        <v>52</v>
      </c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14"/>
      <c r="AW163" s="13"/>
      <c r="AX163" s="13"/>
      <c r="AY163" s="13"/>
      <c r="AZ163" s="13"/>
      <c r="BA163" s="13"/>
      <c r="BB163" s="13"/>
      <c r="BC163" s="13"/>
      <c r="BD163" s="14"/>
      <c r="BE163" s="13"/>
      <c r="BF163" s="13"/>
      <c r="BG163" s="13"/>
      <c r="BH163" s="16"/>
      <c r="BI163" s="9"/>
      <c r="BJ163" s="9"/>
      <c r="BK163" s="9"/>
      <c r="BL163" s="9"/>
      <c r="BM163" s="9"/>
      <c r="BN163" s="17"/>
      <c r="BP163" s="18"/>
      <c r="BQ163" s="8">
        <f>SUM(M163,W163,AA163,AE163)</f>
        <v>255</v>
      </c>
      <c r="BR163" s="1" t="s">
        <v>332</v>
      </c>
      <c r="BS163" s="5">
        <v>160</v>
      </c>
    </row>
    <row r="164" spans="1:71">
      <c r="A164" s="5">
        <v>161</v>
      </c>
      <c r="B164" s="1" t="s">
        <v>333</v>
      </c>
      <c r="C164" s="1" t="s">
        <v>184</v>
      </c>
      <c r="D164" s="5">
        <v>121288</v>
      </c>
      <c r="E164" s="8">
        <v>248</v>
      </c>
      <c r="F164" s="9"/>
      <c r="G164" s="9"/>
      <c r="H164" s="9">
        <v>48</v>
      </c>
      <c r="I164" s="9"/>
      <c r="J164" s="9"/>
      <c r="K164" s="9">
        <v>0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>
        <v>0</v>
      </c>
      <c r="W164" s="9"/>
      <c r="X164" s="9"/>
      <c r="Y164" s="9">
        <v>200</v>
      </c>
      <c r="Z164" s="9"/>
      <c r="AA164" s="9"/>
      <c r="AB164" s="9"/>
      <c r="AC164" s="9"/>
      <c r="AD164" s="9">
        <v>0</v>
      </c>
      <c r="AE164" s="9"/>
      <c r="AF164" s="9"/>
      <c r="AG164" s="9"/>
      <c r="AH164" s="9"/>
      <c r="AI164" s="9"/>
      <c r="AJ164" s="9">
        <v>0</v>
      </c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8"/>
      <c r="AW164" s="9"/>
      <c r="AX164" s="9"/>
      <c r="AY164" s="9"/>
      <c r="AZ164" s="9"/>
      <c r="BA164" s="9"/>
      <c r="BB164" s="9"/>
      <c r="BC164" s="9"/>
      <c r="BD164" s="8"/>
      <c r="BE164" s="9"/>
      <c r="BF164" s="9"/>
      <c r="BG164" s="9"/>
      <c r="BH164" s="11"/>
      <c r="BI164" s="9"/>
      <c r="BJ164" s="9"/>
      <c r="BK164" s="9"/>
      <c r="BL164" s="9"/>
      <c r="BM164" s="9"/>
      <c r="BN164" s="8"/>
      <c r="BO164" s="9"/>
      <c r="BP164" s="11"/>
      <c r="BQ164" s="8">
        <f>SUM(H164,Y164)</f>
        <v>248</v>
      </c>
      <c r="BR164" s="1" t="s">
        <v>333</v>
      </c>
      <c r="BS164" s="5">
        <v>161</v>
      </c>
    </row>
    <row r="165" spans="1:71">
      <c r="A165" s="5">
        <v>162</v>
      </c>
      <c r="B165" s="1" t="s">
        <v>334</v>
      </c>
      <c r="C165" s="1" t="s">
        <v>335</v>
      </c>
      <c r="D165" s="5">
        <v>110995</v>
      </c>
      <c r="E165" s="8">
        <v>239</v>
      </c>
      <c r="F165" s="5"/>
      <c r="G165" s="13"/>
      <c r="H165" s="13"/>
      <c r="I165" s="9"/>
      <c r="J165" s="13"/>
      <c r="K165" s="13"/>
      <c r="L165" s="9">
        <v>44</v>
      </c>
      <c r="M165" s="9"/>
      <c r="N165" s="9"/>
      <c r="O165" s="9"/>
      <c r="P165" s="9"/>
      <c r="Q165" s="9">
        <v>55</v>
      </c>
      <c r="R165" s="9"/>
      <c r="S165" s="9"/>
      <c r="T165" s="9"/>
      <c r="U165" s="9"/>
      <c r="V165" s="9"/>
      <c r="W165" s="9"/>
      <c r="X165" s="9">
        <v>70</v>
      </c>
      <c r="Y165" s="9"/>
      <c r="Z165" s="9"/>
      <c r="AA165" s="9"/>
      <c r="AB165" s="9">
        <v>70</v>
      </c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8"/>
      <c r="AW165" s="9"/>
      <c r="AX165" s="9"/>
      <c r="AY165" s="9"/>
      <c r="AZ165" s="9"/>
      <c r="BA165" s="9"/>
      <c r="BB165" s="9"/>
      <c r="BC165" s="9"/>
      <c r="BD165" s="8"/>
      <c r="BE165" s="9"/>
      <c r="BF165" s="9"/>
      <c r="BG165" s="9"/>
      <c r="BH165" s="11"/>
      <c r="BI165" s="9"/>
      <c r="BJ165" s="9"/>
      <c r="BK165" s="9"/>
      <c r="BL165" s="9"/>
      <c r="BM165" s="9"/>
      <c r="BN165" s="17"/>
      <c r="BP165" s="18"/>
      <c r="BQ165" s="8">
        <f>SUM(L165,Q165,X165,AB165)</f>
        <v>239</v>
      </c>
      <c r="BR165" s="1" t="s">
        <v>334</v>
      </c>
      <c r="BS165" s="5">
        <v>162</v>
      </c>
    </row>
    <row r="166" spans="1:71">
      <c r="A166" s="5">
        <v>163</v>
      </c>
      <c r="B166" s="1" t="s">
        <v>336</v>
      </c>
      <c r="C166" s="1" t="s">
        <v>337</v>
      </c>
      <c r="D166" s="5" t="s">
        <v>195</v>
      </c>
      <c r="E166" s="6">
        <v>225</v>
      </c>
      <c r="F166" s="5"/>
      <c r="P166" s="5"/>
      <c r="Q166" s="5"/>
      <c r="AC166" s="9">
        <v>225</v>
      </c>
      <c r="AD166" s="9"/>
      <c r="AE166" s="9"/>
      <c r="AI166" s="9"/>
      <c r="BD166" s="17"/>
      <c r="BH166" s="18"/>
      <c r="BI166" s="5"/>
      <c r="BJ166" s="5"/>
      <c r="BK166" s="5"/>
      <c r="BL166" s="5"/>
      <c r="BM166" s="5"/>
      <c r="BN166" s="17"/>
      <c r="BP166" s="18"/>
      <c r="BQ166" s="8">
        <f>SUM(AC166)</f>
        <v>225</v>
      </c>
      <c r="BR166" s="1" t="s">
        <v>336</v>
      </c>
      <c r="BS166" s="5">
        <v>163</v>
      </c>
    </row>
    <row r="167" spans="1:71">
      <c r="A167" s="5">
        <v>164</v>
      </c>
      <c r="B167" s="1" t="s">
        <v>338</v>
      </c>
      <c r="C167" s="1" t="s">
        <v>339</v>
      </c>
      <c r="D167" s="5">
        <v>12978</v>
      </c>
      <c r="E167" s="8">
        <v>222</v>
      </c>
      <c r="F167" s="5"/>
      <c r="G167" s="13"/>
      <c r="H167" s="13"/>
      <c r="I167" s="9"/>
      <c r="J167" s="13"/>
      <c r="K167" s="9">
        <v>149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>
        <v>73</v>
      </c>
      <c r="W167" s="9"/>
      <c r="X167" s="9"/>
      <c r="Y167" s="9"/>
      <c r="Z167" s="9"/>
      <c r="AA167" s="9"/>
      <c r="AB167" s="9"/>
      <c r="AC167" s="9"/>
      <c r="AD167" s="9">
        <v>0</v>
      </c>
      <c r="AE167" s="9"/>
      <c r="AF167" s="9"/>
      <c r="AG167" s="9"/>
      <c r="AH167" s="9"/>
      <c r="AI167" s="13"/>
      <c r="AJ167" s="9"/>
      <c r="AK167" s="9"/>
      <c r="AL167" s="9"/>
      <c r="AM167" s="9"/>
      <c r="AN167" s="9">
        <v>0</v>
      </c>
      <c r="AO167" s="9">
        <v>0</v>
      </c>
      <c r="AP167" s="9"/>
      <c r="AQ167" s="9"/>
      <c r="AR167" s="9"/>
      <c r="AS167" s="9"/>
      <c r="AT167" s="9"/>
      <c r="AU167" s="9"/>
      <c r="AV167" s="8"/>
      <c r="AW167" s="9"/>
      <c r="AX167" s="9"/>
      <c r="AY167" s="9"/>
      <c r="AZ167" s="9"/>
      <c r="BA167" s="9"/>
      <c r="BB167" s="9"/>
      <c r="BC167" s="9"/>
      <c r="BD167" s="8"/>
      <c r="BE167" s="9"/>
      <c r="BF167" s="9"/>
      <c r="BG167" s="9"/>
      <c r="BH167" s="11"/>
      <c r="BI167" s="9"/>
      <c r="BJ167" s="9"/>
      <c r="BK167" s="9"/>
      <c r="BL167" s="9"/>
      <c r="BM167" s="9"/>
      <c r="BN167" s="17"/>
      <c r="BP167" s="18"/>
      <c r="BQ167" s="8">
        <f>SUM(K167,V167)</f>
        <v>222</v>
      </c>
      <c r="BR167" s="1" t="s">
        <v>338</v>
      </c>
      <c r="BS167" s="5">
        <v>164</v>
      </c>
    </row>
    <row r="168" spans="1:71">
      <c r="A168" s="5">
        <v>165</v>
      </c>
      <c r="B168" s="1" t="s">
        <v>340</v>
      </c>
      <c r="C168" s="1" t="s">
        <v>341</v>
      </c>
      <c r="D168" s="5" t="s">
        <v>195</v>
      </c>
      <c r="E168" s="8">
        <v>207</v>
      </c>
      <c r="F168" s="9"/>
      <c r="G168" s="9"/>
      <c r="H168" s="9"/>
      <c r="I168" s="9"/>
      <c r="J168" s="13"/>
      <c r="K168" s="13"/>
      <c r="L168" s="13"/>
      <c r="M168" s="13"/>
      <c r="N168" s="9"/>
      <c r="O168" s="9"/>
      <c r="P168" s="12"/>
      <c r="Q168" s="12"/>
      <c r="R168" s="9"/>
      <c r="S168" s="15"/>
      <c r="T168" s="9"/>
      <c r="U168" s="13"/>
      <c r="V168" s="9"/>
      <c r="W168" s="9"/>
      <c r="X168" s="13"/>
      <c r="Y168" s="9"/>
      <c r="Z168" s="13"/>
      <c r="AA168" s="13"/>
      <c r="AB168" s="13"/>
      <c r="AC168" s="9"/>
      <c r="AD168" s="9"/>
      <c r="AE168" s="9"/>
      <c r="AF168" s="13"/>
      <c r="AG168" s="13"/>
      <c r="AH168" s="13"/>
      <c r="AI168" s="9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4"/>
      <c r="AW168" s="13"/>
      <c r="AX168" s="13"/>
      <c r="AY168" s="13"/>
      <c r="AZ168" s="13"/>
      <c r="BA168" s="13"/>
      <c r="BB168" s="13"/>
      <c r="BC168" s="13"/>
      <c r="BD168" s="14"/>
      <c r="BE168" s="13"/>
      <c r="BF168" s="13"/>
      <c r="BG168" s="13"/>
      <c r="BH168" s="16"/>
      <c r="BI168" s="9">
        <v>207</v>
      </c>
      <c r="BJ168" s="9"/>
      <c r="BK168" s="9"/>
      <c r="BL168" s="9"/>
      <c r="BM168" s="9"/>
      <c r="BN168" s="17"/>
      <c r="BP168" s="18"/>
      <c r="BQ168" s="8">
        <f>SUM(BI168)</f>
        <v>207</v>
      </c>
      <c r="BR168" s="1" t="s">
        <v>340</v>
      </c>
      <c r="BS168" s="5">
        <v>165</v>
      </c>
    </row>
    <row r="169" spans="1:71">
      <c r="A169" s="5">
        <v>166</v>
      </c>
      <c r="B169" s="1" t="s">
        <v>342</v>
      </c>
      <c r="C169" s="1" t="s">
        <v>343</v>
      </c>
      <c r="D169" s="5">
        <v>129053</v>
      </c>
      <c r="E169" s="8">
        <v>205</v>
      </c>
      <c r="F169" s="9"/>
      <c r="G169" s="9"/>
      <c r="H169" s="9"/>
      <c r="I169" s="9"/>
      <c r="J169" s="13"/>
      <c r="K169" s="13"/>
      <c r="L169" s="13"/>
      <c r="M169" s="9"/>
      <c r="N169" s="9"/>
      <c r="O169" s="9"/>
      <c r="P169" s="12"/>
      <c r="Q169" s="12"/>
      <c r="R169" s="9">
        <v>44</v>
      </c>
      <c r="S169" s="9"/>
      <c r="T169" s="9"/>
      <c r="U169" s="9"/>
      <c r="V169" s="9"/>
      <c r="W169" s="9">
        <v>74</v>
      </c>
      <c r="X169" s="9"/>
      <c r="Y169" s="9"/>
      <c r="Z169" s="9"/>
      <c r="AA169" s="9">
        <v>36</v>
      </c>
      <c r="AB169" s="9"/>
      <c r="AC169" s="9"/>
      <c r="AD169" s="9"/>
      <c r="AE169" s="9">
        <v>51</v>
      </c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14"/>
      <c r="AW169" s="13"/>
      <c r="AX169" s="13"/>
      <c r="AY169" s="13"/>
      <c r="AZ169" s="13"/>
      <c r="BA169" s="13"/>
      <c r="BB169" s="13"/>
      <c r="BC169" s="13"/>
      <c r="BD169" s="14"/>
      <c r="BE169" s="13"/>
      <c r="BF169" s="13"/>
      <c r="BG169" s="13"/>
      <c r="BH169" s="16"/>
      <c r="BI169" s="9"/>
      <c r="BJ169" s="9"/>
      <c r="BK169" s="9"/>
      <c r="BL169" s="9"/>
      <c r="BM169" s="9"/>
      <c r="BN169" s="17"/>
      <c r="BP169" s="18"/>
      <c r="BQ169" s="8">
        <f>SUM(R169,W169,AA169,AE169)</f>
        <v>205</v>
      </c>
      <c r="BR169" s="1" t="s">
        <v>342</v>
      </c>
      <c r="BS169" s="5">
        <v>166</v>
      </c>
    </row>
    <row r="170" spans="1:71">
      <c r="A170" s="5">
        <v>166</v>
      </c>
      <c r="B170" s="1" t="s">
        <v>344</v>
      </c>
      <c r="C170" s="1" t="s">
        <v>345</v>
      </c>
      <c r="D170" s="5">
        <v>125809</v>
      </c>
      <c r="E170" s="8">
        <v>205</v>
      </c>
      <c r="F170" s="5"/>
      <c r="G170" s="13"/>
      <c r="H170" s="13"/>
      <c r="I170" s="9"/>
      <c r="J170" s="13"/>
      <c r="K170" s="9">
        <v>205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8"/>
      <c r="AW170" s="9"/>
      <c r="AX170" s="9"/>
      <c r="AY170" s="9"/>
      <c r="AZ170" s="9"/>
      <c r="BA170" s="9"/>
      <c r="BB170" s="9"/>
      <c r="BC170" s="9"/>
      <c r="BD170" s="8"/>
      <c r="BE170" s="9"/>
      <c r="BF170" s="9"/>
      <c r="BG170" s="9"/>
      <c r="BH170" s="11"/>
      <c r="BI170" s="9"/>
      <c r="BJ170" s="9"/>
      <c r="BK170" s="9"/>
      <c r="BL170" s="9"/>
      <c r="BM170" s="9"/>
      <c r="BN170" s="17"/>
      <c r="BP170" s="18"/>
      <c r="BQ170" s="8">
        <f>SUM(K170)</f>
        <v>205</v>
      </c>
      <c r="BR170" s="1" t="s">
        <v>344</v>
      </c>
      <c r="BS170" s="5">
        <v>166</v>
      </c>
    </row>
    <row r="171" spans="1:71">
      <c r="A171" s="5">
        <v>166</v>
      </c>
      <c r="B171" s="1" t="s">
        <v>346</v>
      </c>
      <c r="C171" s="1" t="s">
        <v>347</v>
      </c>
      <c r="D171" s="5">
        <v>118982</v>
      </c>
      <c r="E171" s="8">
        <v>205</v>
      </c>
      <c r="F171" s="5"/>
      <c r="G171" s="13"/>
      <c r="H171" s="13"/>
      <c r="I171" s="9"/>
      <c r="J171" s="13"/>
      <c r="K171" s="13"/>
      <c r="L171" s="13"/>
      <c r="M171" s="13"/>
      <c r="N171" s="9"/>
      <c r="O171" s="15"/>
      <c r="P171" s="12"/>
      <c r="Q171" s="12"/>
      <c r="R171" s="13"/>
      <c r="S171" s="15"/>
      <c r="T171" s="12"/>
      <c r="U171" s="13"/>
      <c r="V171" s="9"/>
      <c r="W171" s="9"/>
      <c r="X171" s="9"/>
      <c r="Y171" s="9">
        <v>205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13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14"/>
      <c r="AW171" s="13"/>
      <c r="AX171" s="13"/>
      <c r="AY171" s="13"/>
      <c r="AZ171" s="13"/>
      <c r="BA171" s="13"/>
      <c r="BB171" s="13"/>
      <c r="BC171" s="13"/>
      <c r="BD171" s="14"/>
      <c r="BE171" s="13"/>
      <c r="BF171" s="13"/>
      <c r="BG171" s="13"/>
      <c r="BH171" s="16"/>
      <c r="BI171" s="9"/>
      <c r="BJ171" s="9"/>
      <c r="BK171" s="9"/>
      <c r="BL171" s="9"/>
      <c r="BM171" s="9"/>
      <c r="BN171" s="17"/>
      <c r="BP171" s="18"/>
      <c r="BQ171" s="8">
        <f>SUM(Y171)</f>
        <v>205</v>
      </c>
      <c r="BR171" s="1" t="s">
        <v>346</v>
      </c>
      <c r="BS171" s="5">
        <v>166</v>
      </c>
    </row>
    <row r="172" spans="1:71">
      <c r="A172" s="5">
        <v>169</v>
      </c>
      <c r="B172" s="1" t="s">
        <v>348</v>
      </c>
      <c r="C172" s="1" t="s">
        <v>349</v>
      </c>
      <c r="D172" s="5">
        <v>121530</v>
      </c>
      <c r="E172" s="8">
        <v>204</v>
      </c>
      <c r="F172" s="9"/>
      <c r="G172" s="9"/>
      <c r="H172" s="9"/>
      <c r="I172" s="9"/>
      <c r="J172" s="9"/>
      <c r="K172" s="5"/>
      <c r="L172" s="5"/>
      <c r="M172" s="5"/>
      <c r="N172" s="9"/>
      <c r="O172" s="9">
        <v>67</v>
      </c>
      <c r="P172" s="5"/>
      <c r="Q172" s="5"/>
      <c r="R172" s="5"/>
      <c r="S172" s="9">
        <v>137</v>
      </c>
      <c r="T172" s="9"/>
      <c r="U172" s="5"/>
      <c r="V172" s="9"/>
      <c r="W172" s="9"/>
      <c r="X172" s="5"/>
      <c r="Y172" s="9"/>
      <c r="Z172" s="5"/>
      <c r="AA172" s="5"/>
      <c r="AB172" s="5"/>
      <c r="AC172" s="9"/>
      <c r="AD172" s="9"/>
      <c r="AE172" s="9"/>
      <c r="AF172" s="5"/>
      <c r="AG172" s="5"/>
      <c r="AH172" s="5"/>
      <c r="AI172" s="9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6"/>
      <c r="AW172" s="5"/>
      <c r="AX172" s="5"/>
      <c r="AY172" s="5"/>
      <c r="AZ172" s="5"/>
      <c r="BA172" s="5"/>
      <c r="BB172" s="5"/>
      <c r="BC172" s="5"/>
      <c r="BD172" s="6"/>
      <c r="BE172" s="5"/>
      <c r="BF172" s="5"/>
      <c r="BG172" s="5"/>
      <c r="BH172" s="7"/>
      <c r="BI172" s="9"/>
      <c r="BJ172" s="9"/>
      <c r="BK172" s="9"/>
      <c r="BL172" s="9"/>
      <c r="BM172" s="9"/>
      <c r="BN172" s="6"/>
      <c r="BO172" s="5"/>
      <c r="BP172" s="7"/>
      <c r="BQ172" s="8">
        <f>SUM(O172,S172)</f>
        <v>204</v>
      </c>
      <c r="BR172" s="1" t="s">
        <v>348</v>
      </c>
      <c r="BS172" s="5">
        <v>169</v>
      </c>
    </row>
    <row r="173" spans="1:71">
      <c r="A173" s="5">
        <v>170</v>
      </c>
      <c r="B173" s="1" t="s">
        <v>350</v>
      </c>
      <c r="C173" s="1" t="s">
        <v>351</v>
      </c>
      <c r="D173" s="5">
        <v>119770</v>
      </c>
      <c r="E173" s="8">
        <v>198</v>
      </c>
      <c r="F173" s="5"/>
      <c r="G173" s="13"/>
      <c r="H173" s="13"/>
      <c r="I173" s="9"/>
      <c r="J173" s="13"/>
      <c r="K173" s="13"/>
      <c r="L173" s="13"/>
      <c r="M173" s="13"/>
      <c r="N173" s="9"/>
      <c r="O173" s="15"/>
      <c r="P173" s="9">
        <v>127</v>
      </c>
      <c r="Q173" s="12"/>
      <c r="R173" s="13"/>
      <c r="S173" s="15"/>
      <c r="T173" s="9"/>
      <c r="U173" s="13"/>
      <c r="V173" s="9"/>
      <c r="W173" s="9"/>
      <c r="X173" s="13"/>
      <c r="Y173" s="9"/>
      <c r="Z173" s="9">
        <v>49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>
        <v>22</v>
      </c>
      <c r="AU173" s="9">
        <v>3</v>
      </c>
      <c r="AV173" s="14"/>
      <c r="AW173" s="13"/>
      <c r="AX173" s="13"/>
      <c r="AY173" s="13"/>
      <c r="AZ173" s="13"/>
      <c r="BA173" s="13"/>
      <c r="BB173" s="13"/>
      <c r="BC173" s="13"/>
      <c r="BD173" s="14"/>
      <c r="BE173" s="13"/>
      <c r="BF173" s="13"/>
      <c r="BG173" s="13"/>
      <c r="BH173" s="16"/>
      <c r="BI173" s="9"/>
      <c r="BJ173" s="9"/>
      <c r="BK173" s="9"/>
      <c r="BL173" s="9"/>
      <c r="BM173" s="9"/>
      <c r="BN173" s="17"/>
      <c r="BP173" s="18"/>
      <c r="BQ173" s="8">
        <f>SUM(P173,Z173,AT173)</f>
        <v>198</v>
      </c>
      <c r="BR173" s="1" t="s">
        <v>350</v>
      </c>
      <c r="BS173" s="5">
        <v>170</v>
      </c>
    </row>
    <row r="174" spans="1:71">
      <c r="A174" s="5">
        <v>171</v>
      </c>
      <c r="B174" s="1" t="s">
        <v>352</v>
      </c>
      <c r="C174" s="1" t="s">
        <v>353</v>
      </c>
      <c r="D174" s="5">
        <v>116978</v>
      </c>
      <c r="E174" s="8">
        <v>196</v>
      </c>
      <c r="F174" s="5"/>
      <c r="G174" s="13"/>
      <c r="H174" s="13"/>
      <c r="I174" s="9"/>
      <c r="J174" s="13"/>
      <c r="K174" s="13"/>
      <c r="L174" s="13"/>
      <c r="M174" s="9"/>
      <c r="N174" s="9"/>
      <c r="O174" s="15"/>
      <c r="P174" s="12"/>
      <c r="Q174" s="12"/>
      <c r="R174" s="9">
        <v>70</v>
      </c>
      <c r="S174" s="9"/>
      <c r="T174" s="9"/>
      <c r="U174" s="9"/>
      <c r="V174" s="9"/>
      <c r="W174" s="9">
        <v>72</v>
      </c>
      <c r="X174" s="9"/>
      <c r="Y174" s="9"/>
      <c r="Z174" s="9"/>
      <c r="AA174" s="9"/>
      <c r="AB174" s="9"/>
      <c r="AC174" s="9"/>
      <c r="AD174" s="9"/>
      <c r="AE174" s="9">
        <v>54</v>
      </c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14"/>
      <c r="AW174" s="13"/>
      <c r="AX174" s="13"/>
      <c r="AY174" s="13"/>
      <c r="AZ174" s="13"/>
      <c r="BA174" s="13"/>
      <c r="BB174" s="13"/>
      <c r="BC174" s="13"/>
      <c r="BD174" s="14"/>
      <c r="BE174" s="13"/>
      <c r="BF174" s="13"/>
      <c r="BG174" s="13"/>
      <c r="BH174" s="16"/>
      <c r="BI174" s="9"/>
      <c r="BJ174" s="9"/>
      <c r="BK174" s="9"/>
      <c r="BL174" s="9"/>
      <c r="BM174" s="9"/>
      <c r="BN174" s="17"/>
      <c r="BP174" s="18"/>
      <c r="BQ174" s="8">
        <f>SUM(R174,W174,AE174)</f>
        <v>196</v>
      </c>
      <c r="BR174" s="1" t="s">
        <v>352</v>
      </c>
      <c r="BS174" s="5">
        <v>171</v>
      </c>
    </row>
    <row r="175" spans="1:71">
      <c r="A175" s="5">
        <v>172</v>
      </c>
      <c r="B175" s="1" t="s">
        <v>354</v>
      </c>
      <c r="C175" s="1" t="s">
        <v>48</v>
      </c>
      <c r="D175" s="5">
        <v>120280</v>
      </c>
      <c r="E175" s="6">
        <v>191</v>
      </c>
      <c r="F175" s="5"/>
      <c r="P175" s="5"/>
      <c r="Q175" s="5"/>
      <c r="AC175" s="9">
        <v>168</v>
      </c>
      <c r="AD175" s="9"/>
      <c r="AI175" s="9"/>
      <c r="AP175" s="5">
        <v>23</v>
      </c>
      <c r="AQ175" s="5">
        <v>6</v>
      </c>
      <c r="BD175" s="17"/>
      <c r="BH175" s="18"/>
      <c r="BI175" s="5"/>
      <c r="BJ175" s="5"/>
      <c r="BK175" s="5"/>
      <c r="BL175" s="5"/>
      <c r="BM175" s="5"/>
      <c r="BN175" s="17"/>
      <c r="BP175" s="18"/>
      <c r="BQ175" s="8">
        <f>SUM(AC175,AP175)</f>
        <v>191</v>
      </c>
      <c r="BR175" s="1" t="s">
        <v>354</v>
      </c>
      <c r="BS175" s="5">
        <v>172</v>
      </c>
    </row>
    <row r="176" spans="1:71">
      <c r="A176" s="5">
        <v>173</v>
      </c>
      <c r="B176" s="1" t="s">
        <v>355</v>
      </c>
      <c r="C176" s="1" t="s">
        <v>356</v>
      </c>
      <c r="D176" s="5">
        <v>122257</v>
      </c>
      <c r="E176" s="8">
        <v>174</v>
      </c>
      <c r="F176" s="9"/>
      <c r="G176" s="9"/>
      <c r="H176" s="9"/>
      <c r="I176" s="9"/>
      <c r="J176" s="9"/>
      <c r="K176" s="9"/>
      <c r="L176" s="9"/>
      <c r="M176" s="9">
        <v>0</v>
      </c>
      <c r="N176" s="9"/>
      <c r="O176" s="9"/>
      <c r="P176" s="9">
        <v>131</v>
      </c>
      <c r="Q176" s="9"/>
      <c r="R176" s="9">
        <v>43</v>
      </c>
      <c r="S176" s="9"/>
      <c r="T176" s="9"/>
      <c r="U176" s="9"/>
      <c r="V176" s="9"/>
      <c r="W176" s="9">
        <v>0</v>
      </c>
      <c r="X176" s="9"/>
      <c r="Y176" s="9">
        <v>0</v>
      </c>
      <c r="Z176" s="9"/>
      <c r="AA176" s="9"/>
      <c r="AB176" s="9"/>
      <c r="AC176" s="9"/>
      <c r="AD176" s="9"/>
      <c r="AE176" s="9">
        <v>0</v>
      </c>
      <c r="AF176" s="9"/>
      <c r="AG176" s="9"/>
      <c r="AH176" s="9"/>
      <c r="AI176" s="13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8"/>
      <c r="AW176" s="9"/>
      <c r="AX176" s="9"/>
      <c r="AY176" s="9"/>
      <c r="AZ176" s="9"/>
      <c r="BA176" s="9"/>
      <c r="BB176" s="9"/>
      <c r="BC176" s="9"/>
      <c r="BD176" s="8"/>
      <c r="BE176" s="9"/>
      <c r="BF176" s="9"/>
      <c r="BG176" s="9"/>
      <c r="BH176" s="11"/>
      <c r="BI176" s="9"/>
      <c r="BJ176" s="9"/>
      <c r="BK176" s="9"/>
      <c r="BL176" s="9"/>
      <c r="BM176" s="9"/>
      <c r="BN176" s="8"/>
      <c r="BO176" s="9"/>
      <c r="BP176" s="11"/>
      <c r="BQ176" s="8">
        <f>SUM(P176,R176)</f>
        <v>174</v>
      </c>
      <c r="BR176" s="1" t="s">
        <v>355</v>
      </c>
      <c r="BS176" s="5">
        <v>173</v>
      </c>
    </row>
    <row r="177" spans="1:71">
      <c r="A177" s="5">
        <v>174</v>
      </c>
      <c r="B177" s="1" t="s">
        <v>357</v>
      </c>
      <c r="C177" s="1" t="s">
        <v>199</v>
      </c>
      <c r="D177" s="5">
        <v>116365</v>
      </c>
      <c r="E177" s="8">
        <v>172</v>
      </c>
      <c r="F177" s="5"/>
      <c r="G177" s="13"/>
      <c r="H177" s="13"/>
      <c r="I177" s="9"/>
      <c r="J177" s="13"/>
      <c r="K177" s="13"/>
      <c r="L177" s="13"/>
      <c r="M177" s="13"/>
      <c r="N177" s="9"/>
      <c r="O177" s="15"/>
      <c r="P177" s="12"/>
      <c r="Q177" s="12"/>
      <c r="R177" s="13"/>
      <c r="S177" s="15"/>
      <c r="T177" s="12"/>
      <c r="U177" s="13"/>
      <c r="V177" s="13"/>
      <c r="W177" s="13"/>
      <c r="X177" s="13"/>
      <c r="Y177" s="9">
        <v>133</v>
      </c>
      <c r="Z177" s="9">
        <v>39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14"/>
      <c r="AW177" s="13"/>
      <c r="AX177" s="13"/>
      <c r="AY177" s="13"/>
      <c r="AZ177" s="13"/>
      <c r="BA177" s="13"/>
      <c r="BB177" s="13"/>
      <c r="BC177" s="13"/>
      <c r="BD177" s="14"/>
      <c r="BE177" s="13"/>
      <c r="BF177" s="13"/>
      <c r="BG177" s="13"/>
      <c r="BH177" s="16"/>
      <c r="BI177" s="9"/>
      <c r="BJ177" s="9"/>
      <c r="BK177" s="9"/>
      <c r="BL177" s="9"/>
      <c r="BM177" s="9"/>
      <c r="BN177" s="17"/>
      <c r="BP177" s="18"/>
      <c r="BQ177" s="8">
        <f>SUM(Y177,Z177)</f>
        <v>172</v>
      </c>
      <c r="BR177" s="1" t="s">
        <v>357</v>
      </c>
      <c r="BS177" s="5">
        <v>174</v>
      </c>
    </row>
    <row r="178" spans="1:71">
      <c r="A178" s="5">
        <v>175</v>
      </c>
      <c r="B178" s="1" t="s">
        <v>358</v>
      </c>
      <c r="C178" s="1" t="s">
        <v>359</v>
      </c>
      <c r="D178" s="5">
        <v>93642</v>
      </c>
      <c r="E178" s="8">
        <v>165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>
        <v>81</v>
      </c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>
        <v>84</v>
      </c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8"/>
      <c r="AW178" s="9"/>
      <c r="AX178" s="9"/>
      <c r="AY178" s="9"/>
      <c r="AZ178" s="9"/>
      <c r="BA178" s="9"/>
      <c r="BB178" s="9"/>
      <c r="BC178" s="9"/>
      <c r="BD178" s="8"/>
      <c r="BE178" s="9"/>
      <c r="BF178" s="9"/>
      <c r="BG178" s="9"/>
      <c r="BH178" s="11"/>
      <c r="BI178" s="9"/>
      <c r="BJ178" s="9"/>
      <c r="BK178" s="9"/>
      <c r="BL178" s="9"/>
      <c r="BM178" s="9"/>
      <c r="BN178" s="8"/>
      <c r="BO178" s="9"/>
      <c r="BP178" s="11"/>
      <c r="BQ178" s="8">
        <f>SUM(R178,AE178)</f>
        <v>165</v>
      </c>
      <c r="BR178" s="1" t="s">
        <v>358</v>
      </c>
      <c r="BS178" s="5">
        <v>175</v>
      </c>
    </row>
    <row r="179" spans="1:71">
      <c r="A179" s="5">
        <v>176</v>
      </c>
      <c r="B179" s="1" t="s">
        <v>360</v>
      </c>
      <c r="C179" s="1" t="s">
        <v>361</v>
      </c>
      <c r="D179" s="5">
        <v>90031</v>
      </c>
      <c r="E179" s="8">
        <v>158</v>
      </c>
      <c r="F179" s="5"/>
      <c r="G179" s="13"/>
      <c r="H179" s="13"/>
      <c r="I179" s="9"/>
      <c r="J179" s="13"/>
      <c r="K179" s="13"/>
      <c r="L179" s="9">
        <v>34</v>
      </c>
      <c r="M179" s="9"/>
      <c r="N179" s="9"/>
      <c r="O179" s="9"/>
      <c r="P179" s="9"/>
      <c r="Q179" s="9">
        <v>32</v>
      </c>
      <c r="R179" s="9"/>
      <c r="S179" s="9"/>
      <c r="T179" s="9"/>
      <c r="U179" s="9"/>
      <c r="V179" s="9"/>
      <c r="W179" s="9"/>
      <c r="X179" s="9">
        <v>41</v>
      </c>
      <c r="Y179" s="9"/>
      <c r="Z179" s="9"/>
      <c r="AA179" s="9"/>
      <c r="AB179" s="9">
        <v>51</v>
      </c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8"/>
      <c r="AW179" s="9"/>
      <c r="AX179" s="9"/>
      <c r="AY179" s="9"/>
      <c r="AZ179" s="9"/>
      <c r="BA179" s="9"/>
      <c r="BB179" s="9"/>
      <c r="BC179" s="9"/>
      <c r="BD179" s="8"/>
      <c r="BE179" s="9"/>
      <c r="BF179" s="9"/>
      <c r="BG179" s="9"/>
      <c r="BH179" s="11"/>
      <c r="BI179" s="9"/>
      <c r="BJ179" s="9"/>
      <c r="BK179" s="9"/>
      <c r="BL179" s="9"/>
      <c r="BM179" s="9"/>
      <c r="BN179" s="17"/>
      <c r="BP179" s="18"/>
      <c r="BQ179" s="8">
        <f>SUM(L179,Q179,AB179,X179)</f>
        <v>158</v>
      </c>
      <c r="BR179" s="1" t="s">
        <v>360</v>
      </c>
      <c r="BS179" s="5">
        <v>176</v>
      </c>
    </row>
    <row r="180" spans="1:71">
      <c r="A180" s="5">
        <v>177</v>
      </c>
      <c r="B180" s="1" t="s">
        <v>362</v>
      </c>
      <c r="C180" s="1" t="s">
        <v>179</v>
      </c>
      <c r="D180" s="5">
        <v>56822</v>
      </c>
      <c r="E180" s="8">
        <v>139</v>
      </c>
      <c r="F180" s="9"/>
      <c r="G180" s="9">
        <v>0</v>
      </c>
      <c r="H180" s="9"/>
      <c r="I180" s="9"/>
      <c r="J180" s="9"/>
      <c r="K180" s="9"/>
      <c r="L180" s="9"/>
      <c r="M180" s="9"/>
      <c r="N180" s="9">
        <v>0</v>
      </c>
      <c r="O180" s="9"/>
      <c r="P180" s="9"/>
      <c r="Q180" s="9"/>
      <c r="R180" s="9"/>
      <c r="S180" s="9">
        <v>139</v>
      </c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13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8"/>
      <c r="AW180" s="9"/>
      <c r="AX180" s="9"/>
      <c r="AY180" s="9"/>
      <c r="AZ180" s="9"/>
      <c r="BA180" s="9"/>
      <c r="BB180" s="9"/>
      <c r="BC180" s="9"/>
      <c r="BD180" s="8"/>
      <c r="BE180" s="9"/>
      <c r="BF180" s="9"/>
      <c r="BG180" s="9"/>
      <c r="BH180" s="11"/>
      <c r="BI180" s="9"/>
      <c r="BJ180" s="9"/>
      <c r="BK180" s="9"/>
      <c r="BL180" s="9"/>
      <c r="BM180" s="9"/>
      <c r="BN180" s="8"/>
      <c r="BO180" s="9"/>
      <c r="BP180" s="11"/>
      <c r="BQ180" s="8">
        <f>SUM(S180)</f>
        <v>139</v>
      </c>
      <c r="BR180" s="1" t="s">
        <v>362</v>
      </c>
      <c r="BS180" s="5">
        <v>177</v>
      </c>
    </row>
    <row r="181" spans="1:71">
      <c r="A181" s="5">
        <v>178</v>
      </c>
      <c r="B181" s="1" t="s">
        <v>363</v>
      </c>
      <c r="C181" s="1" t="s">
        <v>364</v>
      </c>
      <c r="D181" s="5">
        <v>1361</v>
      </c>
      <c r="E181" s="8">
        <v>138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2"/>
      <c r="Q181" s="9"/>
      <c r="R181" s="9"/>
      <c r="S181" s="9"/>
      <c r="T181" s="9"/>
      <c r="U181" s="9"/>
      <c r="V181" s="9">
        <v>100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J181" s="9"/>
      <c r="AK181" s="9"/>
      <c r="AL181" s="9"/>
      <c r="AM181" s="9"/>
      <c r="AN181" s="9">
        <v>38</v>
      </c>
      <c r="AO181" s="9">
        <v>9</v>
      </c>
      <c r="AP181" s="9"/>
      <c r="AQ181" s="9"/>
      <c r="AR181" s="9"/>
      <c r="AS181" s="9"/>
      <c r="AT181" s="9"/>
      <c r="AU181" s="9"/>
      <c r="AV181" s="8"/>
      <c r="AW181" s="9"/>
      <c r="AX181" s="9"/>
      <c r="AY181" s="9"/>
      <c r="AZ181" s="9"/>
      <c r="BA181" s="9"/>
      <c r="BB181" s="9"/>
      <c r="BC181" s="9"/>
      <c r="BD181" s="8"/>
      <c r="BE181" s="9"/>
      <c r="BF181" s="9"/>
      <c r="BG181" s="9"/>
      <c r="BH181" s="11"/>
      <c r="BI181" s="9"/>
      <c r="BJ181" s="9"/>
      <c r="BK181" s="9"/>
      <c r="BL181" s="9"/>
      <c r="BM181" s="9"/>
      <c r="BN181" s="8"/>
      <c r="BO181" s="9"/>
      <c r="BP181" s="11"/>
      <c r="BQ181" s="8">
        <f>SUM(V181,AN181)</f>
        <v>138</v>
      </c>
      <c r="BR181" s="1" t="s">
        <v>363</v>
      </c>
      <c r="BS181" s="5">
        <v>178</v>
      </c>
    </row>
    <row r="182" spans="1:71">
      <c r="A182" s="5">
        <v>178</v>
      </c>
      <c r="B182" s="1" t="s">
        <v>365</v>
      </c>
      <c r="C182" s="1" t="s">
        <v>366</v>
      </c>
      <c r="D182" s="5">
        <v>127764</v>
      </c>
      <c r="E182" s="8">
        <v>138</v>
      </c>
      <c r="F182" s="5"/>
      <c r="G182" s="13"/>
      <c r="H182" s="13"/>
      <c r="I182" s="9"/>
      <c r="J182" s="13"/>
      <c r="K182" s="13"/>
      <c r="L182" s="13"/>
      <c r="M182" s="13"/>
      <c r="N182" s="9"/>
      <c r="O182" s="15"/>
      <c r="P182" s="12"/>
      <c r="Q182" s="12"/>
      <c r="R182" s="13"/>
      <c r="S182" s="15"/>
      <c r="T182" s="12"/>
      <c r="U182" s="13"/>
      <c r="V182" s="9"/>
      <c r="W182" s="9">
        <v>70</v>
      </c>
      <c r="X182" s="9"/>
      <c r="Y182" s="9"/>
      <c r="Z182" s="9"/>
      <c r="AA182" s="9">
        <v>0</v>
      </c>
      <c r="AB182" s="9"/>
      <c r="AC182" s="9"/>
      <c r="AD182" s="9"/>
      <c r="AE182" s="9">
        <v>68</v>
      </c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14"/>
      <c r="AW182" s="13"/>
      <c r="AX182" s="13"/>
      <c r="AY182" s="13"/>
      <c r="AZ182" s="13"/>
      <c r="BA182" s="13"/>
      <c r="BB182" s="13"/>
      <c r="BC182" s="13"/>
      <c r="BD182" s="14"/>
      <c r="BE182" s="13"/>
      <c r="BF182" s="13"/>
      <c r="BG182" s="13"/>
      <c r="BH182" s="16"/>
      <c r="BI182" s="9"/>
      <c r="BJ182" s="9"/>
      <c r="BK182" s="9"/>
      <c r="BL182" s="9"/>
      <c r="BM182" s="9"/>
      <c r="BN182" s="17"/>
      <c r="BP182" s="18"/>
      <c r="BQ182" s="8">
        <f>SUM(W182,AE182)</f>
        <v>138</v>
      </c>
      <c r="BR182" s="1" t="s">
        <v>365</v>
      </c>
      <c r="BS182" s="5">
        <v>178</v>
      </c>
    </row>
    <row r="183" spans="1:71">
      <c r="A183" s="5">
        <v>180</v>
      </c>
      <c r="B183" s="1" t="s">
        <v>367</v>
      </c>
      <c r="C183" s="1" t="s">
        <v>368</v>
      </c>
      <c r="D183" s="5">
        <v>120424</v>
      </c>
      <c r="E183" s="8">
        <v>132</v>
      </c>
      <c r="F183" s="9"/>
      <c r="G183" s="9"/>
      <c r="H183" s="9"/>
      <c r="I183" s="9"/>
      <c r="J183" s="9">
        <v>59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>
        <v>73</v>
      </c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8"/>
      <c r="AW183" s="9"/>
      <c r="AX183" s="9"/>
      <c r="AY183" s="9"/>
      <c r="AZ183" s="9"/>
      <c r="BA183" s="9"/>
      <c r="BB183" s="9"/>
      <c r="BC183" s="9"/>
      <c r="BD183" s="8"/>
      <c r="BE183" s="9"/>
      <c r="BF183" s="9"/>
      <c r="BG183" s="9"/>
      <c r="BH183" s="11"/>
      <c r="BI183" s="9"/>
      <c r="BJ183" s="9"/>
      <c r="BK183" s="9">
        <v>0</v>
      </c>
      <c r="BL183" s="9"/>
      <c r="BM183" s="9"/>
      <c r="BN183" s="8"/>
      <c r="BO183" s="9"/>
      <c r="BP183" s="11"/>
      <c r="BQ183" s="8">
        <f>SUM(J183,AK183)</f>
        <v>132</v>
      </c>
      <c r="BR183" s="1" t="s">
        <v>367</v>
      </c>
      <c r="BS183" s="5">
        <v>180</v>
      </c>
    </row>
    <row r="184" spans="1:71">
      <c r="A184" s="5">
        <v>181</v>
      </c>
      <c r="B184" s="1" t="s">
        <v>369</v>
      </c>
      <c r="C184" s="1" t="s">
        <v>177</v>
      </c>
      <c r="D184" s="5">
        <v>130227</v>
      </c>
      <c r="E184" s="8">
        <v>131</v>
      </c>
      <c r="F184" s="5"/>
      <c r="G184" s="13"/>
      <c r="H184" s="13"/>
      <c r="I184" s="9"/>
      <c r="J184" s="13"/>
      <c r="K184" s="13"/>
      <c r="L184" s="13"/>
      <c r="M184" s="9"/>
      <c r="N184" s="9"/>
      <c r="O184" s="15"/>
      <c r="P184" s="12"/>
      <c r="Q184" s="12"/>
      <c r="R184" s="13"/>
      <c r="S184" s="15"/>
      <c r="T184" s="12"/>
      <c r="U184" s="9">
        <v>131</v>
      </c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14"/>
      <c r="AW184" s="13"/>
      <c r="AX184" s="13"/>
      <c r="AY184" s="13"/>
      <c r="AZ184" s="13"/>
      <c r="BA184" s="13"/>
      <c r="BB184" s="13"/>
      <c r="BC184" s="13"/>
      <c r="BD184" s="14"/>
      <c r="BE184" s="13"/>
      <c r="BF184" s="13"/>
      <c r="BG184" s="13"/>
      <c r="BH184" s="16"/>
      <c r="BI184" s="9"/>
      <c r="BJ184" s="9"/>
      <c r="BK184" s="9"/>
      <c r="BL184" s="9"/>
      <c r="BM184" s="9"/>
      <c r="BN184" s="17"/>
      <c r="BP184" s="18"/>
      <c r="BQ184" s="8">
        <f>SUM(U184)</f>
        <v>131</v>
      </c>
      <c r="BR184" s="1" t="s">
        <v>369</v>
      </c>
      <c r="BS184" s="5">
        <v>181</v>
      </c>
    </row>
    <row r="185" spans="1:71">
      <c r="A185" s="5">
        <v>182</v>
      </c>
      <c r="B185" s="1" t="s">
        <v>370</v>
      </c>
      <c r="C185" s="1" t="s">
        <v>236</v>
      </c>
      <c r="D185" s="5">
        <v>108675</v>
      </c>
      <c r="E185" s="8">
        <v>130</v>
      </c>
      <c r="F185" s="9"/>
      <c r="G185" s="9"/>
      <c r="H185" s="9"/>
      <c r="I185" s="9"/>
      <c r="J185" s="9"/>
      <c r="K185" s="9"/>
      <c r="L185" s="9"/>
      <c r="M185" s="9">
        <v>73</v>
      </c>
      <c r="N185" s="9"/>
      <c r="O185" s="9"/>
      <c r="P185" s="9"/>
      <c r="Q185" s="9"/>
      <c r="R185" s="9">
        <v>57</v>
      </c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8"/>
      <c r="AW185" s="9"/>
      <c r="AX185" s="9"/>
      <c r="AY185" s="9"/>
      <c r="AZ185" s="9"/>
      <c r="BA185" s="9"/>
      <c r="BB185" s="9"/>
      <c r="BC185" s="9"/>
      <c r="BD185" s="8"/>
      <c r="BE185" s="9"/>
      <c r="BF185" s="9"/>
      <c r="BG185" s="9"/>
      <c r="BH185" s="11"/>
      <c r="BI185" s="9"/>
      <c r="BJ185" s="12"/>
      <c r="BK185" s="9"/>
      <c r="BL185" s="9"/>
      <c r="BM185" s="9"/>
      <c r="BN185" s="8"/>
      <c r="BO185" s="9"/>
      <c r="BP185" s="11"/>
      <c r="BQ185" s="8">
        <f>SUM(M185,R185)</f>
        <v>130</v>
      </c>
      <c r="BR185" s="1" t="s">
        <v>370</v>
      </c>
      <c r="BS185" s="5">
        <v>182</v>
      </c>
    </row>
    <row r="186" spans="1:71">
      <c r="A186" s="5">
        <v>183</v>
      </c>
      <c r="B186" s="1" t="s">
        <v>371</v>
      </c>
      <c r="C186" s="1" t="s">
        <v>372</v>
      </c>
      <c r="D186" s="5">
        <v>117204</v>
      </c>
      <c r="E186" s="8">
        <v>127</v>
      </c>
      <c r="F186" s="9"/>
      <c r="G186" s="9"/>
      <c r="H186" s="9"/>
      <c r="I186" s="9"/>
      <c r="J186" s="13"/>
      <c r="K186" s="13"/>
      <c r="L186" s="13"/>
      <c r="M186" s="9"/>
      <c r="N186" s="9"/>
      <c r="O186" s="9"/>
      <c r="P186" s="12"/>
      <c r="Q186" s="12"/>
      <c r="R186" s="9">
        <v>56</v>
      </c>
      <c r="S186" s="9"/>
      <c r="T186" s="9"/>
      <c r="U186" s="9"/>
      <c r="V186" s="9"/>
      <c r="W186" s="9">
        <v>71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14"/>
      <c r="AW186" s="13"/>
      <c r="AX186" s="13"/>
      <c r="AY186" s="13"/>
      <c r="AZ186" s="13"/>
      <c r="BA186" s="13"/>
      <c r="BB186" s="13"/>
      <c r="BC186" s="13"/>
      <c r="BD186" s="14"/>
      <c r="BE186" s="13"/>
      <c r="BF186" s="13"/>
      <c r="BG186" s="13"/>
      <c r="BH186" s="16"/>
      <c r="BI186" s="9"/>
      <c r="BJ186" s="9"/>
      <c r="BK186" s="9"/>
      <c r="BL186" s="9"/>
      <c r="BM186" s="9"/>
      <c r="BN186" s="17"/>
      <c r="BP186" s="18"/>
      <c r="BQ186" s="8">
        <f>SUM(R186,W186)</f>
        <v>127</v>
      </c>
      <c r="BR186" s="1" t="s">
        <v>371</v>
      </c>
      <c r="BS186" s="5">
        <v>183</v>
      </c>
    </row>
    <row r="187" spans="1:71">
      <c r="A187" s="5">
        <v>184</v>
      </c>
      <c r="B187" s="1" t="s">
        <v>373</v>
      </c>
      <c r="C187" s="1" t="s">
        <v>77</v>
      </c>
      <c r="D187" s="5">
        <v>118053</v>
      </c>
      <c r="E187" s="8">
        <v>120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>
        <v>47</v>
      </c>
      <c r="R187" s="9"/>
      <c r="S187" s="9"/>
      <c r="T187" s="9"/>
      <c r="U187" s="9"/>
      <c r="V187" s="9"/>
      <c r="W187" s="9"/>
      <c r="X187" s="9">
        <v>33</v>
      </c>
      <c r="Y187" s="9"/>
      <c r="Z187" s="9"/>
      <c r="AA187" s="9"/>
      <c r="AB187" s="9">
        <v>40</v>
      </c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8"/>
      <c r="AW187" s="9"/>
      <c r="AX187" s="9"/>
      <c r="AY187" s="9"/>
      <c r="AZ187" s="9"/>
      <c r="BA187" s="9"/>
      <c r="BB187" s="9"/>
      <c r="BC187" s="9"/>
      <c r="BD187" s="8"/>
      <c r="BE187" s="9"/>
      <c r="BF187" s="9"/>
      <c r="BG187" s="9"/>
      <c r="BH187" s="11"/>
      <c r="BI187" s="9"/>
      <c r="BJ187" s="9"/>
      <c r="BK187" s="9"/>
      <c r="BL187" s="9"/>
      <c r="BM187" s="9"/>
      <c r="BN187" s="8"/>
      <c r="BO187" s="9"/>
      <c r="BP187" s="11"/>
      <c r="BQ187" s="8">
        <f>SUM(Q187,X187,AB187)</f>
        <v>120</v>
      </c>
      <c r="BR187" s="1" t="s">
        <v>373</v>
      </c>
      <c r="BS187" s="5">
        <v>184</v>
      </c>
    </row>
    <row r="188" spans="1:71">
      <c r="A188" s="5">
        <v>184</v>
      </c>
      <c r="B188" s="1" t="s">
        <v>374</v>
      </c>
      <c r="C188" s="1" t="s">
        <v>335</v>
      </c>
      <c r="D188" s="5">
        <v>118873</v>
      </c>
      <c r="E188" s="8">
        <v>120</v>
      </c>
      <c r="F188" s="5"/>
      <c r="G188" s="13"/>
      <c r="H188" s="13"/>
      <c r="I188" s="9"/>
      <c r="J188" s="13"/>
      <c r="K188" s="13"/>
      <c r="L188" s="9">
        <v>28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>
        <v>41</v>
      </c>
      <c r="Y188" s="9"/>
      <c r="Z188" s="9"/>
      <c r="AA188" s="9"/>
      <c r="AB188" s="9">
        <v>51</v>
      </c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8"/>
      <c r="AW188" s="9"/>
      <c r="AX188" s="9"/>
      <c r="AY188" s="9"/>
      <c r="AZ188" s="9"/>
      <c r="BA188" s="9"/>
      <c r="BB188" s="9"/>
      <c r="BC188" s="9"/>
      <c r="BD188" s="8"/>
      <c r="BE188" s="9"/>
      <c r="BF188" s="9"/>
      <c r="BG188" s="9"/>
      <c r="BH188" s="11"/>
      <c r="BI188" s="9"/>
      <c r="BJ188" s="9"/>
      <c r="BK188" s="9"/>
      <c r="BL188" s="9"/>
      <c r="BM188" s="9"/>
      <c r="BN188" s="17"/>
      <c r="BP188" s="18"/>
      <c r="BQ188" s="8">
        <f>SUM(L188,X188,AB188)</f>
        <v>120</v>
      </c>
      <c r="BR188" s="1" t="s">
        <v>374</v>
      </c>
      <c r="BS188" s="5">
        <v>184</v>
      </c>
    </row>
    <row r="189" spans="1:71">
      <c r="A189" s="5">
        <v>186</v>
      </c>
      <c r="B189" s="1" t="s">
        <v>375</v>
      </c>
      <c r="C189" s="1" t="s">
        <v>325</v>
      </c>
      <c r="D189" s="5">
        <v>117255</v>
      </c>
      <c r="E189" s="8">
        <v>119</v>
      </c>
      <c r="F189" s="5"/>
      <c r="G189" s="13"/>
      <c r="H189" s="13"/>
      <c r="I189" s="9"/>
      <c r="J189" s="13"/>
      <c r="K189" s="13"/>
      <c r="L189" s="13"/>
      <c r="M189" s="13"/>
      <c r="N189" s="9"/>
      <c r="O189" s="15"/>
      <c r="P189" s="12"/>
      <c r="Q189" s="12"/>
      <c r="R189" s="13"/>
      <c r="S189" s="15"/>
      <c r="T189" s="12"/>
      <c r="U189" s="13"/>
      <c r="V189" s="9">
        <v>72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>
        <v>47</v>
      </c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14"/>
      <c r="AW189" s="13"/>
      <c r="AX189" s="13"/>
      <c r="AY189" s="13"/>
      <c r="AZ189" s="13"/>
      <c r="BA189" s="13"/>
      <c r="BB189" s="13"/>
      <c r="BC189" s="13"/>
      <c r="BD189" s="14"/>
      <c r="BE189" s="13"/>
      <c r="BF189" s="13"/>
      <c r="BG189" s="13"/>
      <c r="BH189" s="16"/>
      <c r="BI189" s="9"/>
      <c r="BJ189" s="9"/>
      <c r="BK189" s="9"/>
      <c r="BL189" s="9"/>
      <c r="BM189" s="9"/>
      <c r="BN189" s="17"/>
      <c r="BP189" s="18"/>
      <c r="BQ189" s="8">
        <f>SUM(V189,AI189)</f>
        <v>119</v>
      </c>
      <c r="BR189" s="1" t="s">
        <v>375</v>
      </c>
      <c r="BS189" s="5">
        <v>186</v>
      </c>
    </row>
    <row r="190" spans="1:71">
      <c r="A190" s="5">
        <v>187</v>
      </c>
      <c r="B190" s="1" t="s">
        <v>376</v>
      </c>
      <c r="C190" s="13" t="s">
        <v>377</v>
      </c>
      <c r="D190" s="9">
        <v>116941</v>
      </c>
      <c r="E190" s="8">
        <v>118</v>
      </c>
      <c r="F190" s="9"/>
      <c r="G190" s="9"/>
      <c r="H190" s="9"/>
      <c r="I190" s="9"/>
      <c r="J190" s="13"/>
      <c r="K190" s="13"/>
      <c r="L190" s="13"/>
      <c r="M190" s="9">
        <v>45</v>
      </c>
      <c r="N190" s="9"/>
      <c r="O190" s="9"/>
      <c r="P190" s="12"/>
      <c r="Q190" s="12"/>
      <c r="R190" s="13"/>
      <c r="S190" s="15"/>
      <c r="T190" s="9"/>
      <c r="U190" s="13"/>
      <c r="V190" s="9"/>
      <c r="W190" s="9">
        <v>73</v>
      </c>
      <c r="X190" s="13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14"/>
      <c r="AW190" s="13"/>
      <c r="AX190" s="13"/>
      <c r="AY190" s="13"/>
      <c r="AZ190" s="13"/>
      <c r="BA190" s="13"/>
      <c r="BB190" s="13"/>
      <c r="BC190" s="13"/>
      <c r="BD190" s="14"/>
      <c r="BE190" s="13"/>
      <c r="BF190" s="13"/>
      <c r="BG190" s="13"/>
      <c r="BH190" s="16"/>
      <c r="BI190" s="9"/>
      <c r="BJ190" s="9"/>
      <c r="BK190" s="9"/>
      <c r="BL190" s="9"/>
      <c r="BM190" s="9"/>
      <c r="BN190" s="14"/>
      <c r="BO190" s="13"/>
      <c r="BP190" s="16"/>
      <c r="BQ190" s="8">
        <f>SUM(M190,W190)</f>
        <v>118</v>
      </c>
      <c r="BR190" s="1" t="s">
        <v>376</v>
      </c>
      <c r="BS190" s="5">
        <v>187</v>
      </c>
    </row>
    <row r="191" spans="1:71">
      <c r="A191" s="5">
        <v>187</v>
      </c>
      <c r="B191" s="1" t="s">
        <v>378</v>
      </c>
      <c r="C191" s="1" t="s">
        <v>379</v>
      </c>
      <c r="D191" s="5">
        <v>128916</v>
      </c>
      <c r="E191" s="6">
        <v>118</v>
      </c>
      <c r="F191" s="5"/>
      <c r="G191" s="13"/>
      <c r="H191" s="13"/>
      <c r="I191" s="13"/>
      <c r="J191" s="13"/>
      <c r="K191" s="13"/>
      <c r="L191" s="13"/>
      <c r="M191" s="13"/>
      <c r="N191" s="9"/>
      <c r="O191" s="15"/>
      <c r="P191" s="12"/>
      <c r="Q191" s="12"/>
      <c r="R191" s="13"/>
      <c r="S191" s="15"/>
      <c r="T191" s="9"/>
      <c r="U191" s="13"/>
      <c r="V191" s="9"/>
      <c r="W191" s="13"/>
      <c r="X191" s="13"/>
      <c r="Y191" s="13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>
        <v>118</v>
      </c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14"/>
      <c r="AW191" s="13"/>
      <c r="AX191" s="13"/>
      <c r="AY191" s="13"/>
      <c r="AZ191" s="13"/>
      <c r="BA191" s="13"/>
      <c r="BB191" s="13"/>
      <c r="BC191" s="13"/>
      <c r="BD191" s="14"/>
      <c r="BE191" s="13"/>
      <c r="BF191" s="13"/>
      <c r="BG191" s="13"/>
      <c r="BH191" s="16"/>
      <c r="BI191" s="9"/>
      <c r="BJ191" s="9"/>
      <c r="BK191" s="9"/>
      <c r="BL191" s="9"/>
      <c r="BM191" s="9"/>
      <c r="BN191" s="17"/>
      <c r="BP191" s="18"/>
      <c r="BQ191" s="8">
        <f>SUM(AK191)</f>
        <v>118</v>
      </c>
      <c r="BR191" s="1" t="s">
        <v>378</v>
      </c>
      <c r="BS191" s="5">
        <v>187</v>
      </c>
    </row>
    <row r="192" spans="1:71">
      <c r="A192" s="5">
        <v>189</v>
      </c>
      <c r="B192" s="1" t="s">
        <v>380</v>
      </c>
      <c r="C192" s="1" t="s">
        <v>381</v>
      </c>
      <c r="D192" s="5">
        <v>10374</v>
      </c>
      <c r="E192" s="8">
        <v>116</v>
      </c>
      <c r="F192" s="5"/>
      <c r="G192" s="13"/>
      <c r="H192" s="13"/>
      <c r="I192" s="9"/>
      <c r="J192" s="13"/>
      <c r="K192" s="13"/>
      <c r="L192" s="13"/>
      <c r="M192" s="13"/>
      <c r="N192" s="9"/>
      <c r="O192" s="15"/>
      <c r="P192" s="12"/>
      <c r="Q192" s="12"/>
      <c r="R192" s="13"/>
      <c r="S192" s="15"/>
      <c r="T192" s="12"/>
      <c r="U192" s="13"/>
      <c r="V192" s="9">
        <v>69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>
        <v>47</v>
      </c>
      <c r="AM192" s="9"/>
      <c r="AN192" s="9"/>
      <c r="AO192" s="9"/>
      <c r="AP192" s="9"/>
      <c r="AQ192" s="9"/>
      <c r="AR192" s="9"/>
      <c r="AS192" s="9"/>
      <c r="AT192" s="9"/>
      <c r="AU192" s="9"/>
      <c r="AV192" s="14"/>
      <c r="AW192" s="13"/>
      <c r="AX192" s="13"/>
      <c r="AY192" s="13"/>
      <c r="AZ192" s="13"/>
      <c r="BA192" s="13"/>
      <c r="BB192" s="13"/>
      <c r="BC192" s="13"/>
      <c r="BD192" s="14"/>
      <c r="BE192" s="13"/>
      <c r="BF192" s="13"/>
      <c r="BG192" s="13"/>
      <c r="BH192" s="16"/>
      <c r="BI192" s="9"/>
      <c r="BJ192" s="9"/>
      <c r="BK192" s="9"/>
      <c r="BL192" s="9"/>
      <c r="BM192" s="9"/>
      <c r="BN192" s="17"/>
      <c r="BP192" s="18"/>
      <c r="BQ192" s="8">
        <f>SUM(V192,AL192)</f>
        <v>116</v>
      </c>
      <c r="BR192" s="1" t="s">
        <v>380</v>
      </c>
      <c r="BS192" s="5">
        <v>189</v>
      </c>
    </row>
    <row r="193" spans="1:71">
      <c r="A193" s="5">
        <v>190</v>
      </c>
      <c r="B193" s="1" t="s">
        <v>382</v>
      </c>
      <c r="C193" s="1" t="s">
        <v>379</v>
      </c>
      <c r="D193" s="5">
        <v>13030</v>
      </c>
      <c r="E193" s="6">
        <v>108</v>
      </c>
      <c r="F193" s="5"/>
      <c r="G193" s="13"/>
      <c r="H193" s="13"/>
      <c r="I193" s="13"/>
      <c r="J193" s="13"/>
      <c r="K193" s="13"/>
      <c r="L193" s="13"/>
      <c r="M193" s="13"/>
      <c r="N193" s="9"/>
      <c r="O193" s="15"/>
      <c r="P193" s="12"/>
      <c r="Q193" s="12"/>
      <c r="R193" s="13"/>
      <c r="S193" s="15"/>
      <c r="T193" s="9"/>
      <c r="U193" s="13"/>
      <c r="V193" s="9">
        <v>0</v>
      </c>
      <c r="W193" s="13"/>
      <c r="X193" s="13"/>
      <c r="Y193" s="13"/>
      <c r="Z193" s="9"/>
      <c r="AA193" s="9"/>
      <c r="AB193" s="9"/>
      <c r="AC193" s="9"/>
      <c r="AD193" s="9"/>
      <c r="AE193" s="9"/>
      <c r="AF193" s="9">
        <v>36</v>
      </c>
      <c r="AG193" s="9"/>
      <c r="AH193" s="9"/>
      <c r="AI193" s="9"/>
      <c r="AJ193" s="9"/>
      <c r="AK193" s="9">
        <v>72</v>
      </c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14"/>
      <c r="AW193" s="13"/>
      <c r="AX193" s="13"/>
      <c r="AY193" s="13"/>
      <c r="AZ193" s="13"/>
      <c r="BA193" s="13"/>
      <c r="BB193" s="13"/>
      <c r="BC193" s="13"/>
      <c r="BD193" s="14"/>
      <c r="BE193" s="13"/>
      <c r="BF193" s="13"/>
      <c r="BG193" s="13"/>
      <c r="BH193" s="16"/>
      <c r="BI193" s="9"/>
      <c r="BJ193" s="9"/>
      <c r="BK193" s="9"/>
      <c r="BL193" s="9"/>
      <c r="BM193" s="9"/>
      <c r="BN193" s="17"/>
      <c r="BP193" s="18"/>
      <c r="BQ193" s="8">
        <f>SUM(AF193,AK193)</f>
        <v>108</v>
      </c>
      <c r="BR193" s="1" t="s">
        <v>382</v>
      </c>
      <c r="BS193" s="5">
        <v>190</v>
      </c>
    </row>
    <row r="194" spans="1:71">
      <c r="A194" s="5">
        <v>191</v>
      </c>
      <c r="B194" s="1" t="s">
        <v>383</v>
      </c>
      <c r="C194" s="1" t="s">
        <v>384</v>
      </c>
      <c r="D194" s="5">
        <v>118302</v>
      </c>
      <c r="E194" s="8">
        <v>105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>
        <v>0</v>
      </c>
      <c r="S194" s="9"/>
      <c r="T194" s="9"/>
      <c r="U194" s="9"/>
      <c r="V194" s="9"/>
      <c r="W194" s="9">
        <v>54</v>
      </c>
      <c r="X194" s="9"/>
      <c r="Y194" s="9"/>
      <c r="Z194" s="9"/>
      <c r="AA194" s="9">
        <v>0</v>
      </c>
      <c r="AB194" s="9"/>
      <c r="AC194" s="9"/>
      <c r="AD194" s="9"/>
      <c r="AE194" s="9">
        <v>51</v>
      </c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8"/>
      <c r="AW194" s="9"/>
      <c r="AX194" s="9"/>
      <c r="AY194" s="9"/>
      <c r="AZ194" s="9"/>
      <c r="BA194" s="9"/>
      <c r="BB194" s="9"/>
      <c r="BC194" s="9"/>
      <c r="BD194" s="8"/>
      <c r="BE194" s="9"/>
      <c r="BF194" s="9"/>
      <c r="BG194" s="9"/>
      <c r="BH194" s="11"/>
      <c r="BI194" s="9"/>
      <c r="BJ194" s="9"/>
      <c r="BK194" s="9"/>
      <c r="BL194" s="9"/>
      <c r="BM194" s="9"/>
      <c r="BN194" s="8"/>
      <c r="BO194" s="9"/>
      <c r="BP194" s="11"/>
      <c r="BQ194" s="8">
        <f>SUM(W194,AE194)</f>
        <v>105</v>
      </c>
      <c r="BR194" s="1" t="s">
        <v>383</v>
      </c>
      <c r="BS194" s="5">
        <v>191</v>
      </c>
    </row>
    <row r="195" spans="1:71">
      <c r="A195" s="5">
        <v>192</v>
      </c>
      <c r="B195" s="1" t="s">
        <v>385</v>
      </c>
      <c r="C195" s="1" t="s">
        <v>81</v>
      </c>
      <c r="D195" s="5">
        <v>117257</v>
      </c>
      <c r="E195" s="8">
        <v>101</v>
      </c>
      <c r="F195" s="9"/>
      <c r="G195" s="9"/>
      <c r="H195" s="9"/>
      <c r="I195" s="9"/>
      <c r="J195" s="13"/>
      <c r="K195" s="13"/>
      <c r="L195" s="13"/>
      <c r="M195" s="13"/>
      <c r="N195" s="9"/>
      <c r="O195" s="9"/>
      <c r="P195" s="12"/>
      <c r="Q195" s="12"/>
      <c r="R195" s="13"/>
      <c r="S195" s="15"/>
      <c r="T195" s="9"/>
      <c r="U195" s="13"/>
      <c r="V195" s="9">
        <v>101</v>
      </c>
      <c r="W195" s="9"/>
      <c r="X195" s="13"/>
      <c r="Y195" s="9"/>
      <c r="Z195" s="13"/>
      <c r="AA195" s="13"/>
      <c r="AB195" s="13"/>
      <c r="AC195" s="9"/>
      <c r="AD195" s="9"/>
      <c r="AE195" s="13"/>
      <c r="AF195" s="13"/>
      <c r="AG195" s="13"/>
      <c r="AH195" s="13"/>
      <c r="AI195" s="9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4"/>
      <c r="AW195" s="13"/>
      <c r="AX195" s="13"/>
      <c r="AY195" s="13"/>
      <c r="AZ195" s="13"/>
      <c r="BA195" s="13"/>
      <c r="BB195" s="13"/>
      <c r="BC195" s="13"/>
      <c r="BD195" s="14"/>
      <c r="BE195" s="13"/>
      <c r="BF195" s="13"/>
      <c r="BG195" s="13"/>
      <c r="BH195" s="16"/>
      <c r="BI195" s="9"/>
      <c r="BJ195" s="9"/>
      <c r="BK195" s="9"/>
      <c r="BL195" s="9"/>
      <c r="BM195" s="9"/>
      <c r="BN195" s="17"/>
      <c r="BP195" s="18"/>
      <c r="BQ195" s="8">
        <f>SUM(V195)</f>
        <v>101</v>
      </c>
      <c r="BR195" s="1" t="s">
        <v>385</v>
      </c>
      <c r="BS195" s="5">
        <v>192</v>
      </c>
    </row>
    <row r="196" spans="1:71">
      <c r="A196" s="5">
        <v>193</v>
      </c>
      <c r="B196" s="1" t="s">
        <v>386</v>
      </c>
      <c r="C196" s="1" t="s">
        <v>387</v>
      </c>
      <c r="D196" s="5">
        <v>32140</v>
      </c>
      <c r="E196" s="8">
        <v>100</v>
      </c>
      <c r="F196" s="9"/>
      <c r="G196" s="9"/>
      <c r="H196" s="9"/>
      <c r="I196" s="9"/>
      <c r="J196" s="13"/>
      <c r="K196" s="13"/>
      <c r="L196" s="13"/>
      <c r="M196" s="13"/>
      <c r="N196" s="9"/>
      <c r="O196" s="9"/>
      <c r="P196" s="12"/>
      <c r="Q196" s="12"/>
      <c r="R196" s="13"/>
      <c r="S196" s="15"/>
      <c r="T196" s="9"/>
      <c r="U196" s="13"/>
      <c r="V196" s="9"/>
      <c r="W196" s="9"/>
      <c r="X196" s="13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14"/>
      <c r="AW196" s="13"/>
      <c r="AX196" s="13"/>
      <c r="AY196" s="13"/>
      <c r="AZ196" s="13"/>
      <c r="BA196" s="13"/>
      <c r="BB196" s="13"/>
      <c r="BC196" s="13"/>
      <c r="BD196" s="14"/>
      <c r="BE196" s="13"/>
      <c r="BF196" s="13"/>
      <c r="BG196" s="13"/>
      <c r="BH196" s="16"/>
      <c r="BI196" s="9"/>
      <c r="BJ196" s="9"/>
      <c r="BK196" s="9">
        <v>100</v>
      </c>
      <c r="BL196" s="9"/>
      <c r="BM196" s="9"/>
      <c r="BN196" s="17"/>
      <c r="BP196" s="18"/>
      <c r="BQ196" s="8">
        <f>SUM(BK196)</f>
        <v>100</v>
      </c>
      <c r="BR196" s="1" t="s">
        <v>386</v>
      </c>
      <c r="BS196" s="5">
        <v>193</v>
      </c>
    </row>
    <row r="197" spans="1:71">
      <c r="A197" s="5">
        <v>194</v>
      </c>
      <c r="B197" s="1" t="s">
        <v>388</v>
      </c>
      <c r="C197" s="1" t="s">
        <v>18</v>
      </c>
      <c r="D197" s="5">
        <v>46693</v>
      </c>
      <c r="E197" s="8">
        <v>98</v>
      </c>
      <c r="F197" s="5"/>
      <c r="G197" s="13"/>
      <c r="H197" s="13"/>
      <c r="I197" s="9"/>
      <c r="J197" s="13"/>
      <c r="K197" s="13"/>
      <c r="L197" s="13"/>
      <c r="M197" s="13"/>
      <c r="N197" s="9"/>
      <c r="O197" s="15"/>
      <c r="P197" s="12"/>
      <c r="Q197" s="12"/>
      <c r="R197" s="13"/>
      <c r="S197" s="15"/>
      <c r="T197" s="12"/>
      <c r="U197" s="13"/>
      <c r="V197" s="9">
        <v>98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14"/>
      <c r="AW197" s="13"/>
      <c r="AX197" s="13"/>
      <c r="AY197" s="13"/>
      <c r="AZ197" s="13"/>
      <c r="BA197" s="13"/>
      <c r="BB197" s="13"/>
      <c r="BC197" s="13"/>
      <c r="BD197" s="14"/>
      <c r="BE197" s="13"/>
      <c r="BF197" s="13"/>
      <c r="BG197" s="13"/>
      <c r="BH197" s="16"/>
      <c r="BI197" s="9"/>
      <c r="BJ197" s="9"/>
      <c r="BK197" s="9"/>
      <c r="BL197" s="9"/>
      <c r="BM197" s="9"/>
      <c r="BN197" s="17"/>
      <c r="BP197" s="18"/>
      <c r="BQ197" s="8">
        <f>SUM(V197)</f>
        <v>98</v>
      </c>
      <c r="BR197" s="1" t="s">
        <v>388</v>
      </c>
      <c r="BS197" s="5">
        <v>194</v>
      </c>
    </row>
    <row r="198" spans="1:71">
      <c r="A198" s="5">
        <v>195</v>
      </c>
      <c r="B198" s="1" t="s">
        <v>389</v>
      </c>
      <c r="C198" s="1" t="s">
        <v>390</v>
      </c>
      <c r="D198" s="5" t="s">
        <v>391</v>
      </c>
      <c r="E198" s="8">
        <v>96</v>
      </c>
      <c r="F198" s="5"/>
      <c r="G198" s="13"/>
      <c r="H198" s="13"/>
      <c r="I198" s="9"/>
      <c r="J198" s="13"/>
      <c r="K198" s="13"/>
      <c r="L198" s="13"/>
      <c r="M198" s="13"/>
      <c r="N198" s="9"/>
      <c r="O198" s="15"/>
      <c r="P198" s="12"/>
      <c r="Q198" s="9">
        <v>32</v>
      </c>
      <c r="R198" s="9"/>
      <c r="S198" s="9"/>
      <c r="T198" s="9"/>
      <c r="U198" s="9"/>
      <c r="V198" s="9"/>
      <c r="W198" s="9"/>
      <c r="X198" s="9">
        <v>32</v>
      </c>
      <c r="Y198" s="9"/>
      <c r="Z198" s="9"/>
      <c r="AA198" s="9"/>
      <c r="AB198" s="9">
        <v>32</v>
      </c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14"/>
      <c r="AW198" s="13"/>
      <c r="AX198" s="13"/>
      <c r="AY198" s="13"/>
      <c r="AZ198" s="13"/>
      <c r="BA198" s="13"/>
      <c r="BB198" s="13"/>
      <c r="BC198" s="13"/>
      <c r="BD198" s="14"/>
      <c r="BE198" s="13"/>
      <c r="BF198" s="13"/>
      <c r="BG198" s="13"/>
      <c r="BH198" s="16"/>
      <c r="BI198" s="9"/>
      <c r="BJ198" s="9"/>
      <c r="BK198" s="9"/>
      <c r="BL198" s="9"/>
      <c r="BM198" s="9"/>
      <c r="BN198" s="17"/>
      <c r="BP198" s="18"/>
      <c r="BQ198" s="8">
        <f>SUM(Q198,X198,AB198)</f>
        <v>96</v>
      </c>
      <c r="BR198" s="1" t="s">
        <v>389</v>
      </c>
      <c r="BS198" s="5">
        <v>195</v>
      </c>
    </row>
    <row r="199" spans="1:71">
      <c r="A199" s="5">
        <v>196</v>
      </c>
      <c r="B199" s="1" t="s">
        <v>392</v>
      </c>
      <c r="C199" s="1" t="s">
        <v>393</v>
      </c>
      <c r="D199" s="5">
        <v>110430</v>
      </c>
      <c r="E199" s="8">
        <v>94</v>
      </c>
      <c r="F199" s="5"/>
      <c r="G199" s="9"/>
      <c r="H199" s="13"/>
      <c r="I199" s="9"/>
      <c r="J199" s="13"/>
      <c r="K199" s="13"/>
      <c r="L199" s="13"/>
      <c r="M199" s="13"/>
      <c r="N199" s="9"/>
      <c r="O199" s="9">
        <v>94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14"/>
      <c r="AW199" s="13"/>
      <c r="AX199" s="13"/>
      <c r="AY199" s="13"/>
      <c r="AZ199" s="13"/>
      <c r="BA199" s="13"/>
      <c r="BB199" s="13"/>
      <c r="BC199" s="13"/>
      <c r="BD199" s="14"/>
      <c r="BE199" s="13"/>
      <c r="BF199" s="13"/>
      <c r="BG199" s="13"/>
      <c r="BH199" s="16"/>
      <c r="BI199" s="9"/>
      <c r="BJ199" s="9"/>
      <c r="BK199" s="9"/>
      <c r="BL199" s="9"/>
      <c r="BM199" s="9"/>
      <c r="BN199" s="17"/>
      <c r="BP199" s="18"/>
      <c r="BQ199" s="8">
        <f>SUM(O199)</f>
        <v>94</v>
      </c>
      <c r="BR199" s="1" t="s">
        <v>392</v>
      </c>
      <c r="BS199" s="5">
        <v>196</v>
      </c>
    </row>
    <row r="200" spans="1:71">
      <c r="A200" s="5">
        <v>197</v>
      </c>
      <c r="B200" s="1" t="s">
        <v>394</v>
      </c>
      <c r="C200" s="1" t="s">
        <v>395</v>
      </c>
      <c r="D200" s="5">
        <v>112056</v>
      </c>
      <c r="E200" s="8">
        <v>93</v>
      </c>
      <c r="F200" s="5"/>
      <c r="G200" s="9"/>
      <c r="H200" s="13"/>
      <c r="I200" s="9">
        <v>0</v>
      </c>
      <c r="J200" s="13"/>
      <c r="K200" s="13"/>
      <c r="L200" s="13"/>
      <c r="M200" s="9">
        <v>46</v>
      </c>
      <c r="N200" s="9"/>
      <c r="O200" s="15"/>
      <c r="P200" s="12"/>
      <c r="Q200" s="12"/>
      <c r="R200" s="13"/>
      <c r="S200" s="15"/>
      <c r="T200" s="9"/>
      <c r="U200" s="13"/>
      <c r="V200" s="13"/>
      <c r="W200" s="9">
        <v>0</v>
      </c>
      <c r="X200" s="13"/>
      <c r="Y200" s="9"/>
      <c r="Z200" s="9"/>
      <c r="AA200" s="9">
        <v>47</v>
      </c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14"/>
      <c r="AW200" s="13"/>
      <c r="AX200" s="13"/>
      <c r="AY200" s="13"/>
      <c r="AZ200" s="13"/>
      <c r="BA200" s="13"/>
      <c r="BB200" s="13"/>
      <c r="BC200" s="13"/>
      <c r="BD200" s="14"/>
      <c r="BE200" s="13"/>
      <c r="BF200" s="13"/>
      <c r="BG200" s="13"/>
      <c r="BH200" s="16"/>
      <c r="BI200" s="9"/>
      <c r="BJ200" s="9"/>
      <c r="BK200" s="9"/>
      <c r="BL200" s="9"/>
      <c r="BM200" s="9"/>
      <c r="BN200" s="17"/>
      <c r="BP200" s="18"/>
      <c r="BQ200" s="8">
        <f>SUM(M200,AA200)</f>
        <v>93</v>
      </c>
      <c r="BR200" s="1" t="s">
        <v>394</v>
      </c>
      <c r="BS200" s="5">
        <v>197</v>
      </c>
    </row>
    <row r="201" spans="1:71">
      <c r="A201" s="5">
        <v>198</v>
      </c>
      <c r="B201" s="1" t="s">
        <v>396</v>
      </c>
      <c r="C201" s="1" t="s">
        <v>77</v>
      </c>
      <c r="D201" s="22" t="s">
        <v>291</v>
      </c>
      <c r="E201" s="8">
        <v>91</v>
      </c>
      <c r="F201" s="9"/>
      <c r="G201" s="9"/>
      <c r="H201" s="9"/>
      <c r="I201" s="9"/>
      <c r="J201" s="13"/>
      <c r="K201" s="13"/>
      <c r="L201" s="13"/>
      <c r="M201" s="13"/>
      <c r="N201" s="9"/>
      <c r="O201" s="9"/>
      <c r="P201" s="12"/>
      <c r="Q201" s="12"/>
      <c r="R201" s="13"/>
      <c r="S201" s="15"/>
      <c r="T201" s="9"/>
      <c r="U201" s="13"/>
      <c r="V201" s="9"/>
      <c r="W201" s="9"/>
      <c r="X201" s="13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14"/>
      <c r="AW201" s="13"/>
      <c r="AX201" s="13"/>
      <c r="AY201" s="13"/>
      <c r="AZ201" s="13"/>
      <c r="BA201" s="13"/>
      <c r="BB201" s="13"/>
      <c r="BC201" s="13"/>
      <c r="BD201" s="14"/>
      <c r="BE201" s="13"/>
      <c r="BF201" s="13"/>
      <c r="BG201" s="13"/>
      <c r="BH201" s="16"/>
      <c r="BI201" s="9"/>
      <c r="BJ201" s="9"/>
      <c r="BK201" s="9"/>
      <c r="BL201" s="9">
        <v>91</v>
      </c>
      <c r="BM201" s="9"/>
      <c r="BN201" s="17"/>
      <c r="BP201" s="18"/>
      <c r="BQ201" s="8">
        <f>SUM(BL201)</f>
        <v>91</v>
      </c>
      <c r="BR201" s="1" t="s">
        <v>396</v>
      </c>
      <c r="BS201" s="5">
        <v>198</v>
      </c>
    </row>
    <row r="202" spans="1:71">
      <c r="A202" s="5">
        <v>198</v>
      </c>
      <c r="B202" s="1" t="s">
        <v>397</v>
      </c>
      <c r="C202" s="1" t="s">
        <v>398</v>
      </c>
      <c r="D202" s="5">
        <v>127982</v>
      </c>
      <c r="E202" s="8">
        <v>91</v>
      </c>
      <c r="F202" s="9"/>
      <c r="G202" s="9"/>
      <c r="H202" s="9"/>
      <c r="I202" s="9"/>
      <c r="J202" s="9"/>
      <c r="K202" s="5"/>
      <c r="L202" s="5"/>
      <c r="M202" s="5"/>
      <c r="N202" s="9"/>
      <c r="O202" s="9">
        <v>91</v>
      </c>
      <c r="P202" s="5"/>
      <c r="Q202" s="5"/>
      <c r="R202" s="5"/>
      <c r="S202" s="9"/>
      <c r="T202" s="9"/>
      <c r="U202" s="5"/>
      <c r="V202" s="9"/>
      <c r="W202" s="9"/>
      <c r="X202" s="5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6"/>
      <c r="AW202" s="5"/>
      <c r="AX202" s="5"/>
      <c r="AY202" s="5"/>
      <c r="AZ202" s="5"/>
      <c r="BA202" s="5"/>
      <c r="BB202" s="5"/>
      <c r="BC202" s="5"/>
      <c r="BD202" s="6"/>
      <c r="BE202" s="5"/>
      <c r="BF202" s="5"/>
      <c r="BG202" s="5"/>
      <c r="BH202" s="7"/>
      <c r="BI202" s="9"/>
      <c r="BJ202" s="9"/>
      <c r="BK202" s="9"/>
      <c r="BL202" s="9"/>
      <c r="BM202" s="9"/>
      <c r="BN202" s="6"/>
      <c r="BO202" s="5"/>
      <c r="BP202" s="7"/>
      <c r="BQ202" s="8">
        <f>SUM(O202)</f>
        <v>91</v>
      </c>
      <c r="BR202" s="1" t="s">
        <v>397</v>
      </c>
      <c r="BS202" s="5">
        <v>198</v>
      </c>
    </row>
    <row r="203" spans="1:71">
      <c r="A203" s="5">
        <v>200</v>
      </c>
      <c r="B203" s="1" t="s">
        <v>399</v>
      </c>
      <c r="C203" s="1" t="s">
        <v>400</v>
      </c>
      <c r="D203" s="5">
        <v>124876</v>
      </c>
      <c r="E203" s="8">
        <v>86</v>
      </c>
      <c r="F203" s="5"/>
      <c r="G203" s="13"/>
      <c r="H203" s="13"/>
      <c r="I203" s="9"/>
      <c r="J203" s="13"/>
      <c r="K203" s="13"/>
      <c r="L203" s="13"/>
      <c r="M203" s="9">
        <v>44</v>
      </c>
      <c r="N203" s="9"/>
      <c r="O203" s="15"/>
      <c r="P203" s="12"/>
      <c r="Q203" s="12"/>
      <c r="R203" s="9">
        <v>42</v>
      </c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14"/>
      <c r="AW203" s="13"/>
      <c r="AX203" s="13"/>
      <c r="AY203" s="13"/>
      <c r="AZ203" s="13"/>
      <c r="BA203" s="13"/>
      <c r="BB203" s="13"/>
      <c r="BC203" s="13"/>
      <c r="BD203" s="14"/>
      <c r="BE203" s="13"/>
      <c r="BF203" s="13"/>
      <c r="BG203" s="13"/>
      <c r="BH203" s="16"/>
      <c r="BI203" s="9"/>
      <c r="BJ203" s="9"/>
      <c r="BK203" s="9"/>
      <c r="BL203" s="9"/>
      <c r="BM203" s="9"/>
      <c r="BN203" s="17"/>
      <c r="BP203" s="18"/>
      <c r="BQ203" s="8">
        <f>SUM(M203,R203)</f>
        <v>86</v>
      </c>
      <c r="BR203" s="1" t="s">
        <v>399</v>
      </c>
      <c r="BS203" s="5">
        <v>200</v>
      </c>
    </row>
    <row r="204" spans="1:71">
      <c r="A204" s="5">
        <v>201</v>
      </c>
      <c r="B204" s="1" t="s">
        <v>401</v>
      </c>
      <c r="C204" s="1" t="s">
        <v>207</v>
      </c>
      <c r="D204" s="5">
        <v>108911</v>
      </c>
      <c r="E204" s="8">
        <v>84</v>
      </c>
      <c r="F204" s="9"/>
      <c r="G204" s="9">
        <v>0</v>
      </c>
      <c r="H204" s="9"/>
      <c r="I204" s="9">
        <v>0</v>
      </c>
      <c r="J204" s="9"/>
      <c r="K204" s="9"/>
      <c r="L204" s="9"/>
      <c r="M204" s="9"/>
      <c r="N204" s="9">
        <v>0</v>
      </c>
      <c r="O204" s="9"/>
      <c r="P204" s="9"/>
      <c r="Q204" s="9"/>
      <c r="R204" s="9"/>
      <c r="S204" s="9">
        <v>0</v>
      </c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>
        <v>0</v>
      </c>
      <c r="AE204" s="9"/>
      <c r="AF204" s="9"/>
      <c r="AG204" s="9"/>
      <c r="AH204" s="9"/>
      <c r="AI204" s="9"/>
      <c r="AJ204" s="9"/>
      <c r="AK204" s="9"/>
      <c r="AL204" s="9">
        <v>39</v>
      </c>
      <c r="AM204" s="9"/>
      <c r="AN204" s="9"/>
      <c r="AO204" s="9"/>
      <c r="AP204" s="9"/>
      <c r="AQ204" s="9"/>
      <c r="AR204" s="9"/>
      <c r="AS204" s="9"/>
      <c r="AT204" s="9"/>
      <c r="AU204" s="9"/>
      <c r="AV204" s="8"/>
      <c r="AW204" s="9"/>
      <c r="AX204" s="9"/>
      <c r="AY204" s="9"/>
      <c r="AZ204" s="9"/>
      <c r="BA204" s="9"/>
      <c r="BB204" s="9"/>
      <c r="BC204" s="9"/>
      <c r="BD204" s="8"/>
      <c r="BE204" s="9"/>
      <c r="BF204" s="9"/>
      <c r="BG204" s="9"/>
      <c r="BH204" s="11"/>
      <c r="BI204" s="9"/>
      <c r="BJ204" s="9">
        <v>0</v>
      </c>
      <c r="BK204" s="9">
        <v>45</v>
      </c>
      <c r="BL204" s="9"/>
      <c r="BM204" s="9"/>
      <c r="BN204" s="8"/>
      <c r="BO204" s="9"/>
      <c r="BP204" s="11"/>
      <c r="BQ204" s="8">
        <f>SUM(AL204,BK204)</f>
        <v>84</v>
      </c>
      <c r="BR204" s="1" t="s">
        <v>401</v>
      </c>
      <c r="BS204" s="5">
        <v>201</v>
      </c>
    </row>
    <row r="205" spans="1:71">
      <c r="A205" s="5">
        <v>202</v>
      </c>
      <c r="B205" s="1" t="s">
        <v>402</v>
      </c>
      <c r="C205" s="1" t="s">
        <v>403</v>
      </c>
      <c r="D205" s="5">
        <v>122161</v>
      </c>
      <c r="E205" s="8">
        <v>81</v>
      </c>
      <c r="F205" s="5"/>
      <c r="G205" s="13"/>
      <c r="H205" s="13"/>
      <c r="I205" s="9"/>
      <c r="J205" s="13"/>
      <c r="K205" s="13"/>
      <c r="L205" s="13"/>
      <c r="M205" s="13"/>
      <c r="N205" s="9"/>
      <c r="O205" s="15"/>
      <c r="P205" s="12"/>
      <c r="Q205" s="12"/>
      <c r="R205" s="13"/>
      <c r="S205" s="15"/>
      <c r="T205" s="12"/>
      <c r="U205" s="13"/>
      <c r="V205" s="9"/>
      <c r="W205" s="9"/>
      <c r="X205" s="9">
        <v>40</v>
      </c>
      <c r="Y205" s="9"/>
      <c r="Z205" s="9"/>
      <c r="AA205" s="9"/>
      <c r="AB205" s="9">
        <v>41</v>
      </c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14"/>
      <c r="AW205" s="13"/>
      <c r="AX205" s="13"/>
      <c r="AY205" s="13"/>
      <c r="AZ205" s="13"/>
      <c r="BA205" s="13"/>
      <c r="BB205" s="13"/>
      <c r="BC205" s="13"/>
      <c r="BD205" s="14"/>
      <c r="BE205" s="13"/>
      <c r="BF205" s="13"/>
      <c r="BG205" s="13"/>
      <c r="BH205" s="16"/>
      <c r="BI205" s="9"/>
      <c r="BJ205" s="9"/>
      <c r="BK205" s="9"/>
      <c r="BL205" s="9"/>
      <c r="BM205" s="9"/>
      <c r="BN205" s="17"/>
      <c r="BP205" s="18"/>
      <c r="BQ205" s="8">
        <f>SUM(X205,AB205)</f>
        <v>81</v>
      </c>
      <c r="BR205" s="1" t="s">
        <v>402</v>
      </c>
      <c r="BS205" s="5">
        <v>202</v>
      </c>
    </row>
    <row r="206" spans="1:71">
      <c r="A206" s="5">
        <v>203</v>
      </c>
      <c r="B206" s="1" t="s">
        <v>404</v>
      </c>
      <c r="C206" s="1" t="s">
        <v>77</v>
      </c>
      <c r="D206" s="5">
        <v>127748</v>
      </c>
      <c r="E206" s="6">
        <v>80</v>
      </c>
      <c r="F206" s="5"/>
      <c r="P206" s="5"/>
      <c r="Q206" s="5"/>
      <c r="AA206" s="5">
        <v>80</v>
      </c>
      <c r="AD206" s="9"/>
      <c r="AI206" s="9"/>
      <c r="BD206" s="17"/>
      <c r="BH206" s="18"/>
      <c r="BI206" s="5"/>
      <c r="BJ206" s="5"/>
      <c r="BK206" s="5"/>
      <c r="BL206" s="5"/>
      <c r="BM206" s="5"/>
      <c r="BN206" s="17"/>
      <c r="BP206" s="18"/>
      <c r="BQ206" s="8">
        <f>SUM(AA206)</f>
        <v>80</v>
      </c>
      <c r="BR206" s="1" t="s">
        <v>404</v>
      </c>
      <c r="BS206" s="5">
        <v>203</v>
      </c>
    </row>
    <row r="207" spans="1:71">
      <c r="A207" s="5">
        <v>204</v>
      </c>
      <c r="B207" s="1" t="s">
        <v>405</v>
      </c>
      <c r="C207" s="1" t="s">
        <v>406</v>
      </c>
      <c r="D207" s="5">
        <v>115102</v>
      </c>
      <c r="E207" s="8">
        <v>76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>
        <v>0</v>
      </c>
      <c r="AD207" s="9"/>
      <c r="AE207" s="9"/>
      <c r="AF207" s="9"/>
      <c r="AG207" s="9"/>
      <c r="AH207" s="9"/>
      <c r="AI207" s="9">
        <v>47</v>
      </c>
      <c r="AJ207" s="9"/>
      <c r="AK207" s="9"/>
      <c r="AL207" s="9"/>
      <c r="AM207" s="9"/>
      <c r="AN207" s="9"/>
      <c r="AO207" s="9"/>
      <c r="AP207" s="9">
        <v>29</v>
      </c>
      <c r="AQ207" s="9">
        <v>4</v>
      </c>
      <c r="AR207" s="9"/>
      <c r="AS207" s="9"/>
      <c r="AT207" s="9"/>
      <c r="AU207" s="9"/>
      <c r="AV207" s="8"/>
      <c r="AW207" s="9"/>
      <c r="AX207" s="9"/>
      <c r="AY207" s="9"/>
      <c r="AZ207" s="9"/>
      <c r="BA207" s="9"/>
      <c r="BB207" s="9"/>
      <c r="BC207" s="9"/>
      <c r="BD207" s="8"/>
      <c r="BE207" s="9"/>
      <c r="BF207" s="9"/>
      <c r="BG207" s="9"/>
      <c r="BH207" s="11"/>
      <c r="BI207" s="9"/>
      <c r="BJ207" s="12"/>
      <c r="BK207" s="9"/>
      <c r="BL207" s="9"/>
      <c r="BM207" s="9"/>
      <c r="BN207" s="8"/>
      <c r="BO207" s="9"/>
      <c r="BP207" s="11"/>
      <c r="BQ207" s="8">
        <f>SUM(AI207,AP207)</f>
        <v>76</v>
      </c>
      <c r="BR207" s="1" t="s">
        <v>405</v>
      </c>
      <c r="BS207" s="5">
        <v>204</v>
      </c>
    </row>
    <row r="208" spans="1:71">
      <c r="A208" s="5">
        <v>205</v>
      </c>
      <c r="B208" s="1" t="s">
        <v>407</v>
      </c>
      <c r="C208" s="1" t="s">
        <v>408</v>
      </c>
      <c r="D208" s="5">
        <v>112118</v>
      </c>
      <c r="E208" s="8">
        <v>75</v>
      </c>
      <c r="F208" s="5"/>
      <c r="G208" s="13"/>
      <c r="H208" s="13"/>
      <c r="I208" s="9"/>
      <c r="J208" s="13"/>
      <c r="K208" s="13"/>
      <c r="L208" s="9">
        <v>35</v>
      </c>
      <c r="M208" s="9"/>
      <c r="N208" s="9"/>
      <c r="O208" s="9"/>
      <c r="P208" s="9"/>
      <c r="Q208" s="9">
        <v>40</v>
      </c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8"/>
      <c r="AW208" s="9"/>
      <c r="AX208" s="9"/>
      <c r="AY208" s="9"/>
      <c r="AZ208" s="9"/>
      <c r="BA208" s="9"/>
      <c r="BB208" s="9"/>
      <c r="BC208" s="9"/>
      <c r="BD208" s="8"/>
      <c r="BE208" s="9"/>
      <c r="BF208" s="9"/>
      <c r="BG208" s="9"/>
      <c r="BH208" s="11"/>
      <c r="BI208" s="9"/>
      <c r="BJ208" s="9"/>
      <c r="BK208" s="9"/>
      <c r="BL208" s="9"/>
      <c r="BM208" s="9"/>
      <c r="BN208" s="17"/>
      <c r="BP208" s="18"/>
      <c r="BQ208" s="8">
        <f>SUM(L208,Q208)</f>
        <v>75</v>
      </c>
      <c r="BR208" s="1" t="s">
        <v>407</v>
      </c>
      <c r="BS208" s="5">
        <v>205</v>
      </c>
    </row>
    <row r="209" spans="1:71">
      <c r="A209" s="5">
        <v>206</v>
      </c>
      <c r="B209" s="1" t="s">
        <v>409</v>
      </c>
      <c r="C209" s="1" t="s">
        <v>406</v>
      </c>
      <c r="D209" s="5">
        <v>128499</v>
      </c>
      <c r="E209" s="6">
        <v>72</v>
      </c>
      <c r="F209" s="5"/>
      <c r="G209" s="13"/>
      <c r="H209" s="13"/>
      <c r="I209" s="13"/>
      <c r="J209" s="13"/>
      <c r="K209" s="13"/>
      <c r="L209" s="13"/>
      <c r="M209" s="13"/>
      <c r="N209" s="9"/>
      <c r="O209" s="15"/>
      <c r="P209" s="12"/>
      <c r="Q209" s="12"/>
      <c r="R209" s="13"/>
      <c r="S209" s="15"/>
      <c r="T209" s="9"/>
      <c r="U209" s="13"/>
      <c r="V209" s="9"/>
      <c r="W209" s="13"/>
      <c r="X209" s="13"/>
      <c r="Y209" s="13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>
        <v>72</v>
      </c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14"/>
      <c r="AW209" s="13"/>
      <c r="AX209" s="13"/>
      <c r="AY209" s="13"/>
      <c r="AZ209" s="13"/>
      <c r="BA209" s="13"/>
      <c r="BB209" s="13"/>
      <c r="BC209" s="13"/>
      <c r="BD209" s="14"/>
      <c r="BE209" s="13"/>
      <c r="BF209" s="13"/>
      <c r="BG209" s="13"/>
      <c r="BH209" s="16"/>
      <c r="BI209" s="9"/>
      <c r="BJ209" s="9"/>
      <c r="BK209" s="9"/>
      <c r="BL209" s="9"/>
      <c r="BM209" s="9"/>
      <c r="BN209" s="17"/>
      <c r="BP209" s="18"/>
      <c r="BQ209" s="8">
        <f>SUM(AK209)</f>
        <v>72</v>
      </c>
      <c r="BR209" s="1" t="s">
        <v>409</v>
      </c>
      <c r="BS209" s="5">
        <v>206</v>
      </c>
    </row>
    <row r="210" spans="1:71">
      <c r="A210" s="5">
        <v>207</v>
      </c>
      <c r="B210" s="1" t="s">
        <v>410</v>
      </c>
      <c r="C210" s="1" t="s">
        <v>184</v>
      </c>
      <c r="D210" s="5">
        <v>122530</v>
      </c>
      <c r="E210" s="8">
        <v>71</v>
      </c>
      <c r="F210" s="9"/>
      <c r="G210" s="9"/>
      <c r="H210" s="9"/>
      <c r="I210" s="9"/>
      <c r="J210" s="5"/>
      <c r="K210" s="5">
        <v>0</v>
      </c>
      <c r="L210" s="5"/>
      <c r="M210" s="5"/>
      <c r="N210" s="9"/>
      <c r="O210" s="9">
        <v>0</v>
      </c>
      <c r="P210" s="5"/>
      <c r="Q210" s="5"/>
      <c r="R210" s="5"/>
      <c r="S210" s="9"/>
      <c r="T210" s="9"/>
      <c r="U210" s="5"/>
      <c r="V210" s="9">
        <v>71</v>
      </c>
      <c r="W210" s="9"/>
      <c r="X210" s="5"/>
      <c r="Y210" s="9">
        <v>0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>
        <v>0</v>
      </c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6"/>
      <c r="AW210" s="5"/>
      <c r="AX210" s="5"/>
      <c r="AY210" s="5"/>
      <c r="AZ210" s="5"/>
      <c r="BA210" s="5"/>
      <c r="BB210" s="5"/>
      <c r="BC210" s="5"/>
      <c r="BD210" s="6"/>
      <c r="BE210" s="5"/>
      <c r="BF210" s="5"/>
      <c r="BG210" s="5"/>
      <c r="BH210" s="7"/>
      <c r="BI210" s="9"/>
      <c r="BJ210" s="9"/>
      <c r="BK210" s="9"/>
      <c r="BL210" s="9"/>
      <c r="BM210" s="9"/>
      <c r="BN210" s="8"/>
      <c r="BO210" s="9"/>
      <c r="BP210" s="11"/>
      <c r="BQ210" s="8">
        <f>SUM(V210)</f>
        <v>71</v>
      </c>
      <c r="BR210" s="1" t="s">
        <v>410</v>
      </c>
      <c r="BS210" s="5">
        <v>207</v>
      </c>
    </row>
    <row r="211" spans="1:71">
      <c r="A211" s="5">
        <v>207</v>
      </c>
      <c r="B211" s="1" t="s">
        <v>411</v>
      </c>
      <c r="C211" s="13" t="s">
        <v>412</v>
      </c>
      <c r="D211" s="9">
        <v>124105</v>
      </c>
      <c r="E211" s="8">
        <v>71</v>
      </c>
      <c r="F211" s="9"/>
      <c r="G211" s="9"/>
      <c r="H211" s="9">
        <v>46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>
        <v>25</v>
      </c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8"/>
      <c r="AW211" s="9"/>
      <c r="AX211" s="9"/>
      <c r="AY211" s="9"/>
      <c r="AZ211" s="9"/>
      <c r="BA211" s="9"/>
      <c r="BB211" s="9"/>
      <c r="BC211" s="9"/>
      <c r="BD211" s="8"/>
      <c r="BE211" s="9"/>
      <c r="BF211" s="9"/>
      <c r="BG211" s="9"/>
      <c r="BH211" s="11"/>
      <c r="BI211" s="9"/>
      <c r="BJ211" s="9"/>
      <c r="BK211" s="9"/>
      <c r="BL211" s="9"/>
      <c r="BM211" s="9"/>
      <c r="BN211" s="14"/>
      <c r="BO211" s="13"/>
      <c r="BP211" s="16"/>
      <c r="BQ211" s="8">
        <f>SUM(H211,AG211)</f>
        <v>71</v>
      </c>
      <c r="BR211" s="1" t="s">
        <v>411</v>
      </c>
      <c r="BS211" s="5">
        <v>207</v>
      </c>
    </row>
    <row r="212" spans="1:71">
      <c r="A212" s="5">
        <v>207</v>
      </c>
      <c r="B212" s="1" t="s">
        <v>413</v>
      </c>
      <c r="C212" s="1" t="s">
        <v>406</v>
      </c>
      <c r="D212" s="5">
        <v>123839</v>
      </c>
      <c r="E212" s="6">
        <v>71</v>
      </c>
      <c r="F212" s="5">
        <v>0</v>
      </c>
      <c r="G212" s="13"/>
      <c r="H212" s="13"/>
      <c r="I212" s="9"/>
      <c r="J212" s="13"/>
      <c r="K212" s="13"/>
      <c r="L212" s="13"/>
      <c r="M212" s="13"/>
      <c r="N212" s="9"/>
      <c r="O212" s="15"/>
      <c r="P212" s="12"/>
      <c r="Q212" s="12"/>
      <c r="R212" s="13"/>
      <c r="S212" s="15"/>
      <c r="T212" s="9"/>
      <c r="U212" s="13"/>
      <c r="V212" s="13"/>
      <c r="W212" s="13"/>
      <c r="X212" s="13"/>
      <c r="Y212" s="13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>
        <v>71</v>
      </c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14"/>
      <c r="AW212" s="13"/>
      <c r="AX212" s="13"/>
      <c r="AY212" s="13"/>
      <c r="AZ212" s="13"/>
      <c r="BA212" s="13"/>
      <c r="BB212" s="13"/>
      <c r="BC212" s="13"/>
      <c r="BD212" s="14"/>
      <c r="BE212" s="13"/>
      <c r="BF212" s="13"/>
      <c r="BG212" s="13"/>
      <c r="BH212" s="16"/>
      <c r="BI212" s="9"/>
      <c r="BJ212" s="9"/>
      <c r="BK212" s="9"/>
      <c r="BL212" s="9"/>
      <c r="BM212" s="9"/>
      <c r="BN212" s="17"/>
      <c r="BP212" s="18"/>
      <c r="BQ212" s="8">
        <f>SUM(AK212)</f>
        <v>71</v>
      </c>
      <c r="BR212" s="1" t="s">
        <v>413</v>
      </c>
      <c r="BS212" s="5">
        <v>207</v>
      </c>
    </row>
    <row r="213" spans="1:71">
      <c r="A213" s="5">
        <v>210</v>
      </c>
      <c r="B213" s="1" t="s">
        <v>414</v>
      </c>
      <c r="C213" s="1" t="s">
        <v>353</v>
      </c>
      <c r="D213" s="5">
        <v>113449</v>
      </c>
      <c r="E213" s="8">
        <v>70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>
        <v>70</v>
      </c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8"/>
      <c r="AW213" s="9"/>
      <c r="AX213" s="9"/>
      <c r="AY213" s="9"/>
      <c r="AZ213" s="9"/>
      <c r="BA213" s="9"/>
      <c r="BB213" s="9"/>
      <c r="BC213" s="9"/>
      <c r="BD213" s="8"/>
      <c r="BE213" s="9"/>
      <c r="BF213" s="9"/>
      <c r="BG213" s="9"/>
      <c r="BH213" s="11"/>
      <c r="BI213" s="9"/>
      <c r="BJ213" s="9"/>
      <c r="BK213" s="9"/>
      <c r="BL213" s="9"/>
      <c r="BM213" s="9"/>
      <c r="BN213" s="8"/>
      <c r="BO213" s="9"/>
      <c r="BP213" s="11"/>
      <c r="BQ213" s="8">
        <f>SUM(R213)</f>
        <v>70</v>
      </c>
      <c r="BR213" s="1" t="s">
        <v>414</v>
      </c>
      <c r="BS213" s="5">
        <v>210</v>
      </c>
    </row>
    <row r="214" spans="1:71">
      <c r="A214" s="5">
        <v>210</v>
      </c>
      <c r="B214" s="1" t="s">
        <v>415</v>
      </c>
      <c r="C214" s="1" t="s">
        <v>36</v>
      </c>
      <c r="D214" s="5">
        <v>12413</v>
      </c>
      <c r="E214" s="8">
        <v>70</v>
      </c>
      <c r="F214" s="5"/>
      <c r="G214" s="13"/>
      <c r="H214" s="13"/>
      <c r="I214" s="9"/>
      <c r="J214" s="13"/>
      <c r="K214" s="13"/>
      <c r="L214" s="13"/>
      <c r="M214" s="13"/>
      <c r="N214" s="9"/>
      <c r="O214" s="15"/>
      <c r="P214" s="12"/>
      <c r="Q214" s="12"/>
      <c r="R214" s="13"/>
      <c r="S214" s="15"/>
      <c r="T214" s="12"/>
      <c r="U214" s="13"/>
      <c r="V214" s="9">
        <v>70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14"/>
      <c r="AW214" s="13"/>
      <c r="AX214" s="13"/>
      <c r="AY214" s="13"/>
      <c r="AZ214" s="13"/>
      <c r="BA214" s="13"/>
      <c r="BB214" s="13"/>
      <c r="BC214" s="13"/>
      <c r="BD214" s="14"/>
      <c r="BE214" s="13"/>
      <c r="BF214" s="13"/>
      <c r="BG214" s="13"/>
      <c r="BH214" s="16"/>
      <c r="BI214" s="9"/>
      <c r="BJ214" s="9"/>
      <c r="BK214" s="9"/>
      <c r="BL214" s="9"/>
      <c r="BM214" s="9"/>
      <c r="BN214" s="17"/>
      <c r="BP214" s="18"/>
      <c r="BQ214" s="8">
        <f>SUM(V214)</f>
        <v>70</v>
      </c>
      <c r="BR214" s="1" t="s">
        <v>415</v>
      </c>
      <c r="BS214" s="5">
        <v>210</v>
      </c>
    </row>
    <row r="215" spans="1:71">
      <c r="A215" s="5">
        <v>212</v>
      </c>
      <c r="B215" s="1" t="s">
        <v>416</v>
      </c>
      <c r="C215" s="1" t="s">
        <v>87</v>
      </c>
      <c r="D215" s="5" t="s">
        <v>417</v>
      </c>
      <c r="E215" s="8">
        <v>68</v>
      </c>
      <c r="F215" s="5"/>
      <c r="G215" s="13"/>
      <c r="H215" s="13"/>
      <c r="I215" s="9"/>
      <c r="J215" s="13"/>
      <c r="K215" s="13"/>
      <c r="L215" s="9">
        <v>35</v>
      </c>
      <c r="M215" s="9"/>
      <c r="N215" s="9"/>
      <c r="O215" s="9"/>
      <c r="P215" s="9"/>
      <c r="Q215" s="9">
        <v>33</v>
      </c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8"/>
      <c r="AW215" s="9"/>
      <c r="AX215" s="9"/>
      <c r="AY215" s="9"/>
      <c r="AZ215" s="9"/>
      <c r="BA215" s="9"/>
      <c r="BB215" s="9"/>
      <c r="BC215" s="9"/>
      <c r="BD215" s="8"/>
      <c r="BE215" s="9"/>
      <c r="BF215" s="9"/>
      <c r="BG215" s="9"/>
      <c r="BH215" s="11"/>
      <c r="BI215" s="9"/>
      <c r="BJ215" s="9"/>
      <c r="BK215" s="9"/>
      <c r="BL215" s="9"/>
      <c r="BM215" s="9"/>
      <c r="BN215" s="17"/>
      <c r="BP215" s="18"/>
      <c r="BQ215" s="8">
        <f>SUM(L215,Q215)</f>
        <v>68</v>
      </c>
      <c r="BR215" s="1" t="s">
        <v>416</v>
      </c>
      <c r="BS215" s="5">
        <v>212</v>
      </c>
    </row>
    <row r="216" spans="1:71">
      <c r="A216" s="5">
        <v>212</v>
      </c>
      <c r="B216" s="1" t="s">
        <v>418</v>
      </c>
      <c r="C216" s="1" t="s">
        <v>419</v>
      </c>
      <c r="D216" s="5">
        <v>112167</v>
      </c>
      <c r="E216" s="8">
        <v>68</v>
      </c>
      <c r="F216" s="5"/>
      <c r="G216" s="9"/>
      <c r="H216" s="13"/>
      <c r="I216" s="9"/>
      <c r="J216" s="13"/>
      <c r="K216" s="13"/>
      <c r="L216" s="13"/>
      <c r="M216" s="13"/>
      <c r="N216" s="9"/>
      <c r="O216" s="9">
        <v>68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14"/>
      <c r="AW216" s="13"/>
      <c r="AX216" s="13"/>
      <c r="AY216" s="13"/>
      <c r="AZ216" s="13"/>
      <c r="BA216" s="13"/>
      <c r="BB216" s="13"/>
      <c r="BC216" s="13"/>
      <c r="BD216" s="14"/>
      <c r="BE216" s="13"/>
      <c r="BF216" s="13"/>
      <c r="BG216" s="13"/>
      <c r="BH216" s="16"/>
      <c r="BI216" s="9"/>
      <c r="BJ216" s="9"/>
      <c r="BK216" s="9"/>
      <c r="BL216" s="9"/>
      <c r="BM216" s="9"/>
      <c r="BN216" s="17"/>
      <c r="BP216" s="18"/>
      <c r="BQ216" s="8">
        <f>SUM(O216)</f>
        <v>68</v>
      </c>
      <c r="BR216" s="1" t="s">
        <v>418</v>
      </c>
      <c r="BS216" s="5">
        <v>212</v>
      </c>
    </row>
    <row r="217" spans="1:71">
      <c r="A217" s="5">
        <v>212</v>
      </c>
      <c r="B217" s="1" t="s">
        <v>420</v>
      </c>
      <c r="C217" s="1" t="s">
        <v>343</v>
      </c>
      <c r="D217" s="5">
        <v>93650</v>
      </c>
      <c r="E217" s="6">
        <v>68</v>
      </c>
      <c r="F217" s="5"/>
      <c r="P217" s="5"/>
      <c r="Q217" s="5"/>
      <c r="AA217" s="5">
        <v>68</v>
      </c>
      <c r="AD217" s="9"/>
      <c r="AI217" s="9"/>
      <c r="BD217" s="17"/>
      <c r="BH217" s="18"/>
      <c r="BI217" s="5"/>
      <c r="BJ217" s="5"/>
      <c r="BK217" s="5"/>
      <c r="BL217" s="5"/>
      <c r="BM217" s="5"/>
      <c r="BN217" s="17"/>
      <c r="BP217" s="18"/>
      <c r="BQ217" s="8">
        <f>SUM(AA217)</f>
        <v>68</v>
      </c>
      <c r="BR217" s="1" t="s">
        <v>420</v>
      </c>
      <c r="BS217" s="5">
        <v>212</v>
      </c>
    </row>
    <row r="218" spans="1:71">
      <c r="A218" s="5">
        <v>215</v>
      </c>
      <c r="B218" s="1" t="s">
        <v>421</v>
      </c>
      <c r="C218" s="1" t="s">
        <v>422</v>
      </c>
      <c r="D218" s="5">
        <v>131193</v>
      </c>
      <c r="E218" s="6">
        <v>67</v>
      </c>
      <c r="F218" s="5"/>
      <c r="G218" s="13"/>
      <c r="H218" s="13"/>
      <c r="I218" s="13"/>
      <c r="J218" s="13"/>
      <c r="K218" s="13"/>
      <c r="L218" s="13"/>
      <c r="M218" s="9"/>
      <c r="N218" s="9"/>
      <c r="O218" s="15"/>
      <c r="P218" s="12"/>
      <c r="Q218" s="12"/>
      <c r="R218" s="13"/>
      <c r="S218" s="15"/>
      <c r="T218" s="13"/>
      <c r="U218" s="13"/>
      <c r="V218" s="13"/>
      <c r="W218" s="13"/>
      <c r="X218" s="13"/>
      <c r="Y218" s="9"/>
      <c r="Z218" s="9"/>
      <c r="AA218" s="9"/>
      <c r="AB218" s="9"/>
      <c r="AC218" s="9"/>
      <c r="AD218" s="9"/>
      <c r="AE218" s="9">
        <v>67</v>
      </c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14"/>
      <c r="AW218" s="13"/>
      <c r="AX218" s="13"/>
      <c r="AY218" s="13"/>
      <c r="AZ218" s="13"/>
      <c r="BA218" s="13"/>
      <c r="BB218" s="13"/>
      <c r="BC218" s="13"/>
      <c r="BD218" s="14"/>
      <c r="BE218" s="13"/>
      <c r="BF218" s="13"/>
      <c r="BG218" s="13"/>
      <c r="BH218" s="16"/>
      <c r="BI218" s="9"/>
      <c r="BJ218" s="9"/>
      <c r="BK218" s="9"/>
      <c r="BL218" s="9"/>
      <c r="BM218" s="9"/>
      <c r="BN218" s="17"/>
      <c r="BP218" s="18"/>
      <c r="BQ218" s="8">
        <f>SUM(AE218)</f>
        <v>67</v>
      </c>
      <c r="BR218" s="1" t="s">
        <v>421</v>
      </c>
      <c r="BS218" s="5">
        <v>215</v>
      </c>
    </row>
    <row r="219" spans="1:71">
      <c r="A219" s="5">
        <v>216</v>
      </c>
      <c r="B219" s="1" t="s">
        <v>423</v>
      </c>
      <c r="C219" s="1" t="s">
        <v>95</v>
      </c>
      <c r="D219" s="5">
        <v>119813</v>
      </c>
      <c r="E219" s="8">
        <v>66</v>
      </c>
      <c r="F219" s="5"/>
      <c r="G219" s="9"/>
      <c r="H219" s="13"/>
      <c r="I219" s="9"/>
      <c r="J219" s="13"/>
      <c r="K219" s="13"/>
      <c r="L219" s="13"/>
      <c r="M219" s="13"/>
      <c r="N219" s="9"/>
      <c r="O219" s="9">
        <v>66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14"/>
      <c r="AW219" s="13"/>
      <c r="AX219" s="13"/>
      <c r="AY219" s="13"/>
      <c r="AZ219" s="13"/>
      <c r="BA219" s="13"/>
      <c r="BB219" s="13"/>
      <c r="BC219" s="13"/>
      <c r="BD219" s="14"/>
      <c r="BE219" s="13"/>
      <c r="BF219" s="13"/>
      <c r="BG219" s="13"/>
      <c r="BH219" s="16"/>
      <c r="BI219" s="9"/>
      <c r="BJ219" s="9"/>
      <c r="BK219" s="9"/>
      <c r="BL219" s="9"/>
      <c r="BM219" s="9"/>
      <c r="BN219" s="17"/>
      <c r="BP219" s="18"/>
      <c r="BQ219" s="8">
        <f>SUM(O219)</f>
        <v>66</v>
      </c>
      <c r="BR219" s="1" t="s">
        <v>423</v>
      </c>
      <c r="BS219" s="5">
        <v>216</v>
      </c>
    </row>
    <row r="220" spans="1:71">
      <c r="A220" s="5">
        <v>216</v>
      </c>
      <c r="B220" s="1" t="s">
        <v>424</v>
      </c>
      <c r="C220" s="1" t="s">
        <v>425</v>
      </c>
      <c r="D220" s="5">
        <v>131818</v>
      </c>
      <c r="E220" s="8">
        <v>66</v>
      </c>
      <c r="F220" s="5"/>
      <c r="G220" s="13"/>
      <c r="H220" s="13"/>
      <c r="I220" s="9"/>
      <c r="J220" s="13"/>
      <c r="K220" s="13"/>
      <c r="L220" s="13"/>
      <c r="M220" s="13"/>
      <c r="N220" s="9"/>
      <c r="O220" s="9">
        <v>66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J220" s="9">
        <v>0</v>
      </c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14"/>
      <c r="AW220" s="13"/>
      <c r="AX220" s="13"/>
      <c r="AY220" s="13"/>
      <c r="AZ220" s="13"/>
      <c r="BA220" s="13"/>
      <c r="BB220" s="13"/>
      <c r="BC220" s="13"/>
      <c r="BD220" s="14"/>
      <c r="BE220" s="13"/>
      <c r="BF220" s="13"/>
      <c r="BG220" s="13"/>
      <c r="BH220" s="16"/>
      <c r="BI220" s="9"/>
      <c r="BJ220" s="9"/>
      <c r="BK220" s="9"/>
      <c r="BL220" s="9"/>
      <c r="BM220" s="9"/>
      <c r="BN220" s="17"/>
      <c r="BP220" s="18"/>
      <c r="BQ220" s="8">
        <f>SUM(O220)</f>
        <v>66</v>
      </c>
      <c r="BR220" s="1" t="s">
        <v>424</v>
      </c>
      <c r="BS220" s="5">
        <v>216</v>
      </c>
    </row>
    <row r="221" spans="1:71">
      <c r="A221" s="5">
        <v>218</v>
      </c>
      <c r="B221" s="1" t="s">
        <v>426</v>
      </c>
      <c r="C221" s="1" t="s">
        <v>427</v>
      </c>
      <c r="D221" s="5">
        <v>98549</v>
      </c>
      <c r="E221" s="8">
        <v>65</v>
      </c>
      <c r="F221" s="9"/>
      <c r="G221" s="9"/>
      <c r="H221" s="9"/>
      <c r="I221" s="9"/>
      <c r="J221" s="9"/>
      <c r="K221" s="9"/>
      <c r="L221" s="9"/>
      <c r="M221" s="9"/>
      <c r="N221" s="9"/>
      <c r="O221" s="9">
        <v>65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8"/>
      <c r="AW221" s="9"/>
      <c r="AX221" s="9"/>
      <c r="AY221" s="9"/>
      <c r="AZ221" s="9"/>
      <c r="BA221" s="9"/>
      <c r="BB221" s="9"/>
      <c r="BC221" s="9"/>
      <c r="BD221" s="8"/>
      <c r="BE221" s="9"/>
      <c r="BF221" s="9"/>
      <c r="BG221" s="9"/>
      <c r="BH221" s="11"/>
      <c r="BI221" s="9"/>
      <c r="BJ221" s="9"/>
      <c r="BK221" s="9"/>
      <c r="BL221" s="9"/>
      <c r="BM221" s="9"/>
      <c r="BN221" s="8"/>
      <c r="BO221" s="9"/>
      <c r="BP221" s="11"/>
      <c r="BQ221" s="8">
        <f>SUM(O221)</f>
        <v>65</v>
      </c>
      <c r="BR221" s="1" t="s">
        <v>426</v>
      </c>
      <c r="BS221" s="5">
        <v>218</v>
      </c>
    </row>
    <row r="222" spans="1:71">
      <c r="A222" s="5">
        <v>219</v>
      </c>
      <c r="B222" s="1" t="s">
        <v>428</v>
      </c>
      <c r="C222" s="1" t="s">
        <v>343</v>
      </c>
      <c r="D222" s="5">
        <v>99964</v>
      </c>
      <c r="E222" s="6">
        <v>60</v>
      </c>
      <c r="F222" s="5"/>
      <c r="G222" s="13"/>
      <c r="H222" s="13"/>
      <c r="I222" s="13"/>
      <c r="J222" s="13"/>
      <c r="K222" s="13"/>
      <c r="L222" s="13"/>
      <c r="M222" s="9"/>
      <c r="N222" s="9"/>
      <c r="O222" s="15"/>
      <c r="P222" s="12"/>
      <c r="Q222" s="12"/>
      <c r="R222" s="13"/>
      <c r="S222" s="15"/>
      <c r="T222" s="13"/>
      <c r="U222" s="13"/>
      <c r="V222" s="13"/>
      <c r="W222" s="13"/>
      <c r="X222" s="13"/>
      <c r="Y222" s="9"/>
      <c r="Z222" s="9"/>
      <c r="AA222" s="9"/>
      <c r="AB222" s="9"/>
      <c r="AC222" s="9"/>
      <c r="AD222" s="9"/>
      <c r="AE222" s="9">
        <v>52</v>
      </c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>
        <v>8</v>
      </c>
      <c r="AS222" s="9">
        <v>2</v>
      </c>
      <c r="AT222" s="9">
        <v>0</v>
      </c>
      <c r="AU222" s="9">
        <v>0</v>
      </c>
      <c r="AV222" s="14"/>
      <c r="AW222" s="13"/>
      <c r="AX222" s="13"/>
      <c r="AY222" s="13"/>
      <c r="AZ222" s="13"/>
      <c r="BA222" s="13"/>
      <c r="BB222" s="13"/>
      <c r="BC222" s="13"/>
      <c r="BD222" s="14"/>
      <c r="BE222" s="13"/>
      <c r="BF222" s="13"/>
      <c r="BG222" s="13"/>
      <c r="BH222" s="16"/>
      <c r="BI222" s="9"/>
      <c r="BJ222" s="9"/>
      <c r="BK222" s="9"/>
      <c r="BL222" s="9"/>
      <c r="BM222" s="9"/>
      <c r="BN222" s="17"/>
      <c r="BP222" s="18"/>
      <c r="BQ222" s="8">
        <f>SUM(AE222,AR222)</f>
        <v>60</v>
      </c>
      <c r="BR222" s="1" t="s">
        <v>428</v>
      </c>
      <c r="BS222" s="5">
        <v>219</v>
      </c>
    </row>
    <row r="223" spans="1:71">
      <c r="A223" s="5">
        <v>220</v>
      </c>
      <c r="B223" s="1" t="s">
        <v>429</v>
      </c>
      <c r="C223" s="1" t="s">
        <v>359</v>
      </c>
      <c r="D223" s="5">
        <v>104224</v>
      </c>
      <c r="E223" s="8">
        <v>59</v>
      </c>
      <c r="F223" s="9"/>
      <c r="G223" s="9"/>
      <c r="H223" s="9"/>
      <c r="I223" s="9"/>
      <c r="J223" s="9"/>
      <c r="K223" s="9"/>
      <c r="L223" s="9"/>
      <c r="M223" s="9">
        <v>59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8"/>
      <c r="AW223" s="9"/>
      <c r="AX223" s="9"/>
      <c r="AY223" s="9"/>
      <c r="AZ223" s="9"/>
      <c r="BA223" s="9"/>
      <c r="BB223" s="9"/>
      <c r="BC223" s="9"/>
      <c r="BD223" s="8"/>
      <c r="BE223" s="9"/>
      <c r="BF223" s="9"/>
      <c r="BG223" s="9"/>
      <c r="BH223" s="11"/>
      <c r="BI223" s="9"/>
      <c r="BJ223" s="9"/>
      <c r="BK223" s="9"/>
      <c r="BL223" s="9"/>
      <c r="BM223" s="9"/>
      <c r="BN223" s="8"/>
      <c r="BO223" s="9"/>
      <c r="BP223" s="11"/>
      <c r="BQ223" s="8">
        <f>SUM(M223)</f>
        <v>59</v>
      </c>
      <c r="BR223" s="1" t="s">
        <v>429</v>
      </c>
      <c r="BS223" s="5">
        <v>220</v>
      </c>
    </row>
    <row r="224" spans="1:71">
      <c r="A224" s="5">
        <v>220</v>
      </c>
      <c r="B224" s="1" t="s">
        <v>430</v>
      </c>
      <c r="D224" s="5">
        <v>124297</v>
      </c>
      <c r="E224" s="8">
        <v>59</v>
      </c>
      <c r="F224" s="12"/>
      <c r="G224" s="13"/>
      <c r="H224" s="13"/>
      <c r="I224" s="9"/>
      <c r="J224" s="9">
        <v>59</v>
      </c>
      <c r="K224" s="13"/>
      <c r="L224" s="13"/>
      <c r="M224" s="13"/>
      <c r="N224" s="9"/>
      <c r="O224" s="9"/>
      <c r="P224" s="12"/>
      <c r="Q224" s="12"/>
      <c r="R224" s="13"/>
      <c r="S224" s="15"/>
      <c r="T224" s="9"/>
      <c r="U224" s="13"/>
      <c r="V224" s="9"/>
      <c r="W224" s="9"/>
      <c r="X224" s="13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14"/>
      <c r="AW224" s="13"/>
      <c r="AX224" s="13"/>
      <c r="AY224" s="13"/>
      <c r="AZ224" s="13"/>
      <c r="BA224" s="13"/>
      <c r="BB224" s="13"/>
      <c r="BC224" s="13"/>
      <c r="BD224" s="14"/>
      <c r="BE224" s="13"/>
      <c r="BF224" s="13"/>
      <c r="BG224" s="13"/>
      <c r="BH224" s="16"/>
      <c r="BI224" s="9"/>
      <c r="BJ224" s="9"/>
      <c r="BK224" s="9"/>
      <c r="BL224" s="9"/>
      <c r="BM224" s="9"/>
      <c r="BN224" s="17"/>
      <c r="BP224" s="18"/>
      <c r="BQ224" s="8">
        <f>SUM(J224)</f>
        <v>59</v>
      </c>
      <c r="BR224" s="1" t="s">
        <v>430</v>
      </c>
      <c r="BS224" s="5">
        <v>220</v>
      </c>
    </row>
    <row r="225" spans="1:71">
      <c r="A225" s="5">
        <v>222</v>
      </c>
      <c r="B225" s="1" t="s">
        <v>431</v>
      </c>
      <c r="C225" s="1" t="s">
        <v>432</v>
      </c>
      <c r="D225" s="5">
        <v>103038</v>
      </c>
      <c r="E225" s="8">
        <v>58</v>
      </c>
      <c r="F225" s="9"/>
      <c r="G225" s="9"/>
      <c r="H225" s="9"/>
      <c r="I225" s="9"/>
      <c r="J225" s="15"/>
      <c r="K225" s="13"/>
      <c r="L225" s="13"/>
      <c r="M225" s="13"/>
      <c r="N225" s="9"/>
      <c r="O225" s="9"/>
      <c r="P225" s="12"/>
      <c r="Q225" s="12"/>
      <c r="R225" s="13"/>
      <c r="S225" s="15"/>
      <c r="T225" s="9"/>
      <c r="U225" s="13"/>
      <c r="V225" s="9"/>
      <c r="W225" s="9"/>
      <c r="X225" s="13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14"/>
      <c r="AW225" s="13"/>
      <c r="AX225" s="13"/>
      <c r="AY225" s="13"/>
      <c r="AZ225" s="13"/>
      <c r="BA225" s="13"/>
      <c r="BB225" s="13"/>
      <c r="BC225" s="13"/>
      <c r="BD225" s="14"/>
      <c r="BE225" s="13"/>
      <c r="BF225" s="13"/>
      <c r="BG225" s="13"/>
      <c r="BH225" s="16"/>
      <c r="BI225" s="9"/>
      <c r="BJ225" s="9"/>
      <c r="BK225" s="9">
        <v>58</v>
      </c>
      <c r="BL225" s="9"/>
      <c r="BM225" s="9"/>
      <c r="BN225" s="17"/>
      <c r="BP225" s="18"/>
      <c r="BQ225" s="8">
        <f>SUM(BK225)</f>
        <v>58</v>
      </c>
      <c r="BR225" s="1" t="s">
        <v>431</v>
      </c>
      <c r="BS225" s="5">
        <v>222</v>
      </c>
    </row>
    <row r="226" spans="1:71">
      <c r="A226" s="5">
        <v>223</v>
      </c>
      <c r="B226" s="1" t="s">
        <v>433</v>
      </c>
      <c r="C226" s="1" t="s">
        <v>256</v>
      </c>
      <c r="D226" s="5">
        <v>121538</v>
      </c>
      <c r="E226" s="8">
        <v>55</v>
      </c>
      <c r="F226" s="5"/>
      <c r="G226" s="13"/>
      <c r="H226" s="13"/>
      <c r="I226" s="9"/>
      <c r="J226" s="15"/>
      <c r="K226" s="13"/>
      <c r="L226" s="13"/>
      <c r="M226" s="13"/>
      <c r="N226" s="9"/>
      <c r="O226" s="15"/>
      <c r="P226" s="12"/>
      <c r="Q226" s="12"/>
      <c r="R226" s="9">
        <v>55</v>
      </c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14"/>
      <c r="AW226" s="13"/>
      <c r="AX226" s="13"/>
      <c r="AY226" s="13"/>
      <c r="AZ226" s="13"/>
      <c r="BA226" s="13"/>
      <c r="BB226" s="13"/>
      <c r="BC226" s="13"/>
      <c r="BD226" s="14"/>
      <c r="BE226" s="13"/>
      <c r="BF226" s="13"/>
      <c r="BG226" s="13"/>
      <c r="BH226" s="16"/>
      <c r="BI226" s="9"/>
      <c r="BJ226" s="9"/>
      <c r="BK226" s="9"/>
      <c r="BL226" s="9"/>
      <c r="BM226" s="9"/>
      <c r="BN226" s="17"/>
      <c r="BP226" s="18"/>
      <c r="BQ226" s="8">
        <f>SUM(R226)</f>
        <v>55</v>
      </c>
      <c r="BR226" s="1" t="s">
        <v>433</v>
      </c>
      <c r="BS226" s="5">
        <v>223</v>
      </c>
    </row>
    <row r="227" spans="1:71">
      <c r="A227" s="5">
        <v>224</v>
      </c>
      <c r="B227" s="1" t="s">
        <v>434</v>
      </c>
      <c r="C227" s="1" t="s">
        <v>435</v>
      </c>
      <c r="D227" s="5">
        <v>117378</v>
      </c>
      <c r="E227" s="6">
        <v>54</v>
      </c>
      <c r="F227" s="5"/>
      <c r="G227" s="13"/>
      <c r="H227" s="13"/>
      <c r="I227" s="13"/>
      <c r="J227" s="13"/>
      <c r="K227" s="13"/>
      <c r="L227" s="13"/>
      <c r="M227" s="9"/>
      <c r="N227" s="9"/>
      <c r="O227" s="15"/>
      <c r="P227" s="12"/>
      <c r="Q227" s="12"/>
      <c r="R227" s="13"/>
      <c r="S227" s="15"/>
      <c r="T227" s="13"/>
      <c r="U227" s="13"/>
      <c r="V227" s="13"/>
      <c r="W227" s="13"/>
      <c r="X227" s="13"/>
      <c r="Y227" s="9"/>
      <c r="Z227" s="9"/>
      <c r="AA227" s="9"/>
      <c r="AB227" s="9"/>
      <c r="AC227" s="9"/>
      <c r="AD227" s="9"/>
      <c r="AE227" s="9">
        <v>54</v>
      </c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14"/>
      <c r="AW227" s="13"/>
      <c r="AX227" s="13"/>
      <c r="AY227" s="13"/>
      <c r="AZ227" s="13"/>
      <c r="BA227" s="13"/>
      <c r="BB227" s="13"/>
      <c r="BC227" s="13"/>
      <c r="BD227" s="14"/>
      <c r="BE227" s="13"/>
      <c r="BF227" s="13"/>
      <c r="BG227" s="13"/>
      <c r="BH227" s="16"/>
      <c r="BI227" s="9"/>
      <c r="BJ227" s="9"/>
      <c r="BK227" s="9"/>
      <c r="BL227" s="9"/>
      <c r="BM227" s="9"/>
      <c r="BN227" s="17"/>
      <c r="BP227" s="18"/>
      <c r="BQ227" s="8">
        <f>SUM(AE227)</f>
        <v>54</v>
      </c>
      <c r="BR227" s="1" t="s">
        <v>434</v>
      </c>
      <c r="BS227" s="5">
        <v>224</v>
      </c>
    </row>
    <row r="228" spans="1:71">
      <c r="A228" s="5">
        <v>225</v>
      </c>
      <c r="B228" s="1" t="s">
        <v>436</v>
      </c>
      <c r="C228" s="1" t="s">
        <v>127</v>
      </c>
      <c r="D228" s="5">
        <v>113406</v>
      </c>
      <c r="E228" s="8">
        <v>51</v>
      </c>
      <c r="F228" s="5"/>
      <c r="G228" s="13"/>
      <c r="H228" s="13"/>
      <c r="I228" s="9"/>
      <c r="J228" s="13"/>
      <c r="K228" s="13"/>
      <c r="L228" s="13"/>
      <c r="M228" s="13"/>
      <c r="N228" s="9"/>
      <c r="O228" s="15"/>
      <c r="P228" s="12"/>
      <c r="Q228" s="12"/>
      <c r="R228" s="13"/>
      <c r="S228" s="15"/>
      <c r="T228" s="12"/>
      <c r="U228" s="13"/>
      <c r="V228" s="9"/>
      <c r="W228" s="9"/>
      <c r="X228" s="9">
        <v>51</v>
      </c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14"/>
      <c r="AW228" s="13"/>
      <c r="AX228" s="13"/>
      <c r="AY228" s="13"/>
      <c r="AZ228" s="13"/>
      <c r="BA228" s="13"/>
      <c r="BB228" s="13"/>
      <c r="BC228" s="13"/>
      <c r="BD228" s="14"/>
      <c r="BE228" s="13"/>
      <c r="BF228" s="13"/>
      <c r="BG228" s="13"/>
      <c r="BH228" s="16"/>
      <c r="BI228" s="9"/>
      <c r="BJ228" s="9"/>
      <c r="BK228" s="9"/>
      <c r="BL228" s="9"/>
      <c r="BM228" s="9"/>
      <c r="BN228" s="17"/>
      <c r="BP228" s="18"/>
      <c r="BQ228" s="8">
        <f>SUM(X228)</f>
        <v>51</v>
      </c>
      <c r="BR228" s="1" t="s">
        <v>436</v>
      </c>
      <c r="BS228" s="5">
        <v>225</v>
      </c>
    </row>
    <row r="229" spans="1:71">
      <c r="A229" s="5">
        <v>225</v>
      </c>
      <c r="B229" s="1" t="s">
        <v>437</v>
      </c>
      <c r="C229" s="1" t="s">
        <v>313</v>
      </c>
      <c r="D229" s="5">
        <v>93476</v>
      </c>
      <c r="E229" s="6">
        <v>51</v>
      </c>
      <c r="F229" s="5"/>
      <c r="G229" s="13"/>
      <c r="H229" s="13"/>
      <c r="I229" s="13"/>
      <c r="J229" s="13"/>
      <c r="K229" s="13"/>
      <c r="L229" s="13"/>
      <c r="M229" s="9">
        <v>0</v>
      </c>
      <c r="N229" s="9">
        <v>0</v>
      </c>
      <c r="O229" s="15"/>
      <c r="P229" s="12"/>
      <c r="Q229" s="12"/>
      <c r="R229" s="13"/>
      <c r="S229" s="15"/>
      <c r="T229" s="13"/>
      <c r="U229" s="13"/>
      <c r="V229" s="13"/>
      <c r="W229" s="13"/>
      <c r="X229" s="13"/>
      <c r="Y229" s="9">
        <v>0</v>
      </c>
      <c r="Z229" s="9"/>
      <c r="AA229" s="9"/>
      <c r="AB229" s="9"/>
      <c r="AC229" s="9"/>
      <c r="AD229" s="9"/>
      <c r="AE229" s="9">
        <v>51</v>
      </c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14"/>
      <c r="AW229" s="13"/>
      <c r="AX229" s="13"/>
      <c r="AY229" s="13"/>
      <c r="AZ229" s="13"/>
      <c r="BA229" s="13"/>
      <c r="BB229" s="13"/>
      <c r="BC229" s="13"/>
      <c r="BD229" s="14"/>
      <c r="BE229" s="13"/>
      <c r="BF229" s="13"/>
      <c r="BG229" s="13"/>
      <c r="BH229" s="16"/>
      <c r="BI229" s="9"/>
      <c r="BJ229" s="9"/>
      <c r="BK229" s="9"/>
      <c r="BL229" s="9"/>
      <c r="BM229" s="9"/>
      <c r="BN229" s="17"/>
      <c r="BP229" s="18"/>
      <c r="BQ229" s="8">
        <f>SUM(AE229)</f>
        <v>51</v>
      </c>
      <c r="BR229" s="1" t="s">
        <v>437</v>
      </c>
      <c r="BS229" s="5">
        <v>225</v>
      </c>
    </row>
    <row r="230" spans="1:71">
      <c r="A230" s="5">
        <v>227</v>
      </c>
      <c r="B230" s="1" t="s">
        <v>438</v>
      </c>
      <c r="C230" s="1" t="s">
        <v>439</v>
      </c>
      <c r="D230" s="5">
        <v>124501</v>
      </c>
      <c r="E230" s="8">
        <v>47</v>
      </c>
      <c r="F230" s="9"/>
      <c r="G230" s="9"/>
      <c r="H230" s="9"/>
      <c r="I230" s="9"/>
      <c r="J230" s="9"/>
      <c r="K230" s="9"/>
      <c r="L230" s="9"/>
      <c r="M230" s="9">
        <v>47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8"/>
      <c r="AW230" s="9"/>
      <c r="AX230" s="9"/>
      <c r="AY230" s="9"/>
      <c r="AZ230" s="9"/>
      <c r="BA230" s="9"/>
      <c r="BB230" s="9"/>
      <c r="BC230" s="9"/>
      <c r="BD230" s="8"/>
      <c r="BE230" s="9"/>
      <c r="BF230" s="9"/>
      <c r="BG230" s="9"/>
      <c r="BH230" s="11"/>
      <c r="BI230" s="9"/>
      <c r="BJ230" s="9"/>
      <c r="BK230" s="9"/>
      <c r="BL230" s="9"/>
      <c r="BM230" s="9"/>
      <c r="BN230" s="8"/>
      <c r="BO230" s="9"/>
      <c r="BP230" s="11"/>
      <c r="BQ230" s="8">
        <f>SUM(M230)</f>
        <v>47</v>
      </c>
      <c r="BR230" s="1" t="s">
        <v>438</v>
      </c>
      <c r="BS230" s="5">
        <v>227</v>
      </c>
    </row>
    <row r="231" spans="1:71">
      <c r="A231" s="5">
        <v>227</v>
      </c>
      <c r="B231" s="1" t="s">
        <v>440</v>
      </c>
      <c r="C231" s="1" t="s">
        <v>139</v>
      </c>
      <c r="D231" s="5">
        <v>97250</v>
      </c>
      <c r="E231" s="8">
        <v>47</v>
      </c>
      <c r="F231" s="9"/>
      <c r="G231" s="9"/>
      <c r="H231" s="9"/>
      <c r="I231" s="9"/>
      <c r="J231" s="9">
        <v>47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>
        <v>0</v>
      </c>
      <c r="AD231" s="9"/>
      <c r="AE231" s="9"/>
      <c r="AF231" s="9"/>
      <c r="AG231" s="9"/>
      <c r="AH231" s="9"/>
      <c r="AI231" s="9"/>
      <c r="AJ231" s="9"/>
      <c r="AK231" s="9"/>
      <c r="AL231" s="9">
        <v>0</v>
      </c>
      <c r="AM231" s="9"/>
      <c r="AN231" s="9"/>
      <c r="AO231" s="9"/>
      <c r="AP231" s="9"/>
      <c r="AQ231" s="9"/>
      <c r="AR231" s="9"/>
      <c r="AS231" s="9"/>
      <c r="AT231" s="9"/>
      <c r="AU231" s="9"/>
      <c r="AV231" s="8"/>
      <c r="AW231" s="9"/>
      <c r="AX231" s="9"/>
      <c r="AY231" s="9"/>
      <c r="AZ231" s="9"/>
      <c r="BA231" s="9"/>
      <c r="BB231" s="9"/>
      <c r="BC231" s="9"/>
      <c r="BD231" s="8"/>
      <c r="BE231" s="9"/>
      <c r="BF231" s="9"/>
      <c r="BG231" s="9"/>
      <c r="BH231" s="11"/>
      <c r="BI231" s="9"/>
      <c r="BJ231" s="9"/>
      <c r="BK231" s="9"/>
      <c r="BL231" s="9"/>
      <c r="BM231" s="9"/>
      <c r="BN231" s="8"/>
      <c r="BO231" s="9"/>
      <c r="BP231" s="11"/>
      <c r="BQ231" s="8">
        <f>SUM(J231)</f>
        <v>47</v>
      </c>
      <c r="BR231" s="1" t="s">
        <v>440</v>
      </c>
      <c r="BS231" s="5">
        <v>227</v>
      </c>
    </row>
    <row r="232" spans="1:71">
      <c r="A232" s="5">
        <v>227</v>
      </c>
      <c r="B232" s="23" t="s">
        <v>441</v>
      </c>
      <c r="C232" s="23" t="s">
        <v>442</v>
      </c>
      <c r="D232" s="24">
        <v>121264</v>
      </c>
      <c r="E232" s="6">
        <v>47</v>
      </c>
      <c r="F232" s="24"/>
      <c r="G232" s="25"/>
      <c r="H232" s="25"/>
      <c r="I232" s="26"/>
      <c r="J232" s="25"/>
      <c r="K232" s="25"/>
      <c r="L232" s="25"/>
      <c r="M232" s="25"/>
      <c r="N232" s="26"/>
      <c r="O232" s="27"/>
      <c r="P232" s="28"/>
      <c r="Q232" s="28"/>
      <c r="R232" s="25"/>
      <c r="S232" s="27"/>
      <c r="T232" s="28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9">
        <v>47</v>
      </c>
      <c r="AO232" s="26">
        <v>7</v>
      </c>
      <c r="AP232" s="26"/>
      <c r="AQ232" s="26"/>
      <c r="AR232" s="26"/>
      <c r="AS232" s="26"/>
      <c r="AT232" s="26"/>
      <c r="AU232" s="26"/>
      <c r="AV232" s="14"/>
      <c r="AW232" s="25"/>
      <c r="AX232" s="25"/>
      <c r="AY232" s="25"/>
      <c r="AZ232" s="25"/>
      <c r="BA232" s="25"/>
      <c r="BB232" s="25"/>
      <c r="BC232" s="25"/>
      <c r="BD232" s="14"/>
      <c r="BE232" s="25"/>
      <c r="BF232" s="25"/>
      <c r="BG232" s="25"/>
      <c r="BH232" s="16"/>
      <c r="BI232" s="26"/>
      <c r="BJ232" s="26"/>
      <c r="BK232" s="26"/>
      <c r="BL232" s="26"/>
      <c r="BM232" s="26"/>
      <c r="BN232" s="17"/>
      <c r="BO232" s="23"/>
      <c r="BP232" s="18"/>
      <c r="BQ232" s="8">
        <v>47</v>
      </c>
      <c r="BR232" s="23" t="s">
        <v>441</v>
      </c>
      <c r="BS232" s="5">
        <v>227</v>
      </c>
    </row>
    <row r="233" spans="1:71">
      <c r="A233" s="5">
        <v>230</v>
      </c>
      <c r="B233" s="1" t="s">
        <v>443</v>
      </c>
      <c r="C233" s="1" t="s">
        <v>444</v>
      </c>
      <c r="D233" s="5">
        <v>105861</v>
      </c>
      <c r="E233" s="8">
        <v>46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8"/>
      <c r="AW233" s="9"/>
      <c r="AX233" s="9"/>
      <c r="AY233" s="9"/>
      <c r="AZ233" s="9"/>
      <c r="BA233" s="9"/>
      <c r="BB233" s="9"/>
      <c r="BC233" s="9"/>
      <c r="BD233" s="8"/>
      <c r="BE233" s="9"/>
      <c r="BF233" s="9"/>
      <c r="BG233" s="9"/>
      <c r="BH233" s="11"/>
      <c r="BI233" s="9"/>
      <c r="BJ233" s="9">
        <v>0</v>
      </c>
      <c r="BK233" s="9">
        <v>46</v>
      </c>
      <c r="BL233" s="9"/>
      <c r="BM233" s="9"/>
      <c r="BN233" s="8"/>
      <c r="BO233" s="9"/>
      <c r="BP233" s="11"/>
      <c r="BQ233" s="8">
        <f>SUM(BK233)</f>
        <v>46</v>
      </c>
      <c r="BR233" s="1" t="s">
        <v>443</v>
      </c>
      <c r="BS233" s="5">
        <v>230</v>
      </c>
    </row>
    <row r="234" spans="1:71">
      <c r="A234" s="5">
        <v>231</v>
      </c>
      <c r="B234" s="1" t="s">
        <v>445</v>
      </c>
      <c r="C234" s="1" t="s">
        <v>446</v>
      </c>
      <c r="D234" s="5">
        <v>130779</v>
      </c>
      <c r="E234" s="8">
        <v>45</v>
      </c>
      <c r="F234" s="5"/>
      <c r="G234" s="13"/>
      <c r="H234" s="13"/>
      <c r="I234" s="9"/>
      <c r="J234" s="13"/>
      <c r="K234" s="13"/>
      <c r="L234" s="13"/>
      <c r="M234" s="13"/>
      <c r="N234" s="9"/>
      <c r="O234" s="15"/>
      <c r="P234" s="12"/>
      <c r="Q234" s="12"/>
      <c r="R234" s="9">
        <v>45</v>
      </c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14"/>
      <c r="AW234" s="13"/>
      <c r="AX234" s="13"/>
      <c r="AY234" s="13"/>
      <c r="AZ234" s="13"/>
      <c r="BA234" s="13"/>
      <c r="BB234" s="13"/>
      <c r="BC234" s="13"/>
      <c r="BD234" s="14"/>
      <c r="BE234" s="13"/>
      <c r="BF234" s="13"/>
      <c r="BG234" s="13"/>
      <c r="BH234" s="16"/>
      <c r="BI234" s="9"/>
      <c r="BJ234" s="9"/>
      <c r="BK234" s="9"/>
      <c r="BL234" s="9"/>
      <c r="BM234" s="9"/>
      <c r="BN234" s="17"/>
      <c r="BP234" s="18"/>
      <c r="BQ234" s="8">
        <f>SUM(R234)</f>
        <v>45</v>
      </c>
      <c r="BR234" s="1" t="s">
        <v>445</v>
      </c>
      <c r="BS234" s="5">
        <v>231</v>
      </c>
    </row>
    <row r="235" spans="1:71">
      <c r="A235" s="5">
        <v>231</v>
      </c>
      <c r="B235" s="23" t="s">
        <v>447</v>
      </c>
      <c r="C235" s="23" t="s">
        <v>448</v>
      </c>
      <c r="D235" s="24">
        <v>44707</v>
      </c>
      <c r="E235" s="6">
        <v>45</v>
      </c>
      <c r="F235" s="24"/>
      <c r="G235" s="25"/>
      <c r="H235" s="25"/>
      <c r="I235" s="26"/>
      <c r="J235" s="25"/>
      <c r="K235" s="25"/>
      <c r="L235" s="25"/>
      <c r="M235" s="25"/>
      <c r="N235" s="26"/>
      <c r="O235" s="27"/>
      <c r="P235" s="28"/>
      <c r="Q235" s="28"/>
      <c r="R235" s="25"/>
      <c r="S235" s="27"/>
      <c r="T235" s="28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>
        <v>45</v>
      </c>
      <c r="AN235" s="26"/>
      <c r="AO235" s="26"/>
      <c r="AP235" s="26"/>
      <c r="AQ235" s="26"/>
      <c r="AR235" s="26"/>
      <c r="AS235" s="26"/>
      <c r="AT235" s="26"/>
      <c r="AU235" s="26"/>
      <c r="AV235" s="14"/>
      <c r="AW235" s="25"/>
      <c r="AX235" s="25"/>
      <c r="AY235" s="25"/>
      <c r="AZ235" s="25"/>
      <c r="BA235" s="25"/>
      <c r="BB235" s="25"/>
      <c r="BC235" s="25"/>
      <c r="BD235" s="14"/>
      <c r="BE235" s="25"/>
      <c r="BF235" s="25"/>
      <c r="BG235" s="25"/>
      <c r="BH235" s="16"/>
      <c r="BI235" s="26"/>
      <c r="BJ235" s="26"/>
      <c r="BK235" s="26"/>
      <c r="BL235" s="26"/>
      <c r="BM235" s="26"/>
      <c r="BN235" s="17"/>
      <c r="BO235" s="23"/>
      <c r="BP235" s="18"/>
      <c r="BQ235" s="8">
        <f>SUM(AM235)</f>
        <v>45</v>
      </c>
      <c r="BR235" s="23" t="s">
        <v>447</v>
      </c>
      <c r="BS235" s="5">
        <v>231</v>
      </c>
    </row>
    <row r="236" spans="1:71">
      <c r="A236" s="5">
        <v>233</v>
      </c>
      <c r="B236" s="1" t="s">
        <v>449</v>
      </c>
      <c r="C236" s="1" t="s">
        <v>368</v>
      </c>
      <c r="D236" s="5">
        <v>127242</v>
      </c>
      <c r="E236" s="8">
        <v>44</v>
      </c>
      <c r="F236" s="9"/>
      <c r="G236" s="9"/>
      <c r="H236" s="9"/>
      <c r="I236" s="9"/>
      <c r="J236" s="9">
        <v>0</v>
      </c>
      <c r="K236" s="13"/>
      <c r="L236" s="13"/>
      <c r="M236" s="13"/>
      <c r="N236" s="9"/>
      <c r="O236" s="9"/>
      <c r="P236" s="12"/>
      <c r="Q236" s="12"/>
      <c r="R236" s="13"/>
      <c r="S236" s="15"/>
      <c r="T236" s="9"/>
      <c r="U236" s="13"/>
      <c r="V236" s="9"/>
      <c r="W236" s="9"/>
      <c r="X236" s="13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>
        <v>0</v>
      </c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14"/>
      <c r="AW236" s="13"/>
      <c r="AX236" s="13"/>
      <c r="AY236" s="13"/>
      <c r="AZ236" s="13"/>
      <c r="BA236" s="13"/>
      <c r="BB236" s="13"/>
      <c r="BC236" s="13"/>
      <c r="BD236" s="14"/>
      <c r="BE236" s="13"/>
      <c r="BF236" s="13"/>
      <c r="BG236" s="13"/>
      <c r="BH236" s="16"/>
      <c r="BI236" s="9"/>
      <c r="BJ236" s="9"/>
      <c r="BK236" s="9">
        <v>44</v>
      </c>
      <c r="BL236" s="9"/>
      <c r="BM236" s="9"/>
      <c r="BN236" s="17"/>
      <c r="BP236" s="18"/>
      <c r="BQ236" s="8">
        <f>SUM(BK236)</f>
        <v>44</v>
      </c>
      <c r="BR236" s="1" t="s">
        <v>449</v>
      </c>
      <c r="BS236" s="5">
        <v>233</v>
      </c>
    </row>
    <row r="237" spans="1:71">
      <c r="A237" s="5">
        <v>234</v>
      </c>
      <c r="B237" s="1" t="s">
        <v>450</v>
      </c>
      <c r="C237" s="1" t="s">
        <v>400</v>
      </c>
      <c r="D237" s="5">
        <v>125227</v>
      </c>
      <c r="E237" s="8">
        <v>43</v>
      </c>
      <c r="F237" s="5"/>
      <c r="G237" s="13"/>
      <c r="H237" s="13"/>
      <c r="I237" s="9"/>
      <c r="J237" s="13"/>
      <c r="K237" s="13"/>
      <c r="L237" s="13"/>
      <c r="M237" s="13"/>
      <c r="N237" s="9"/>
      <c r="O237" s="15"/>
      <c r="P237" s="12"/>
      <c r="Q237" s="12"/>
      <c r="R237" s="9">
        <v>43</v>
      </c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14"/>
      <c r="AW237" s="13"/>
      <c r="AX237" s="13"/>
      <c r="AY237" s="13"/>
      <c r="AZ237" s="13"/>
      <c r="BA237" s="13"/>
      <c r="BB237" s="13"/>
      <c r="BC237" s="13"/>
      <c r="BD237" s="14"/>
      <c r="BE237" s="13"/>
      <c r="BF237" s="13"/>
      <c r="BG237" s="13"/>
      <c r="BH237" s="16"/>
      <c r="BI237" s="9"/>
      <c r="BJ237" s="9"/>
      <c r="BK237" s="9"/>
      <c r="BL237" s="9"/>
      <c r="BM237" s="9"/>
      <c r="BN237" s="17"/>
      <c r="BP237" s="18"/>
      <c r="BQ237" s="8">
        <f>SUM(R237)</f>
        <v>43</v>
      </c>
      <c r="BR237" s="1" t="s">
        <v>450</v>
      </c>
      <c r="BS237" s="5">
        <v>234</v>
      </c>
    </row>
    <row r="238" spans="1:71">
      <c r="A238" s="5">
        <v>235</v>
      </c>
      <c r="B238" s="1" t="s">
        <v>451</v>
      </c>
      <c r="D238" s="5" t="s">
        <v>195</v>
      </c>
      <c r="E238" s="6">
        <v>42</v>
      </c>
      <c r="F238" s="5"/>
      <c r="G238" s="9"/>
      <c r="H238" s="9"/>
      <c r="I238" s="9"/>
      <c r="J238" s="13"/>
      <c r="K238" s="13"/>
      <c r="L238" s="13"/>
      <c r="M238" s="13"/>
      <c r="N238" s="12"/>
      <c r="O238" s="15"/>
      <c r="P238" s="12"/>
      <c r="Q238" s="12"/>
      <c r="R238" s="13"/>
      <c r="S238" s="15"/>
      <c r="T238" s="13"/>
      <c r="U238" s="13"/>
      <c r="V238" s="13"/>
      <c r="W238" s="13"/>
      <c r="X238" s="9"/>
      <c r="Y238" s="9"/>
      <c r="Z238" s="9"/>
      <c r="AA238" s="9"/>
      <c r="AB238" s="9">
        <v>42</v>
      </c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8"/>
      <c r="AW238" s="13"/>
      <c r="AX238" s="13"/>
      <c r="AY238" s="13"/>
      <c r="AZ238" s="13"/>
      <c r="BA238" s="13"/>
      <c r="BB238" s="13"/>
      <c r="BC238" s="13"/>
      <c r="BD238" s="14"/>
      <c r="BE238" s="13"/>
      <c r="BF238" s="13"/>
      <c r="BG238" s="13"/>
      <c r="BH238" s="16"/>
      <c r="BI238" s="9"/>
      <c r="BJ238" s="9"/>
      <c r="BK238" s="9"/>
      <c r="BL238" s="9"/>
      <c r="BM238" s="9"/>
      <c r="BN238" s="17"/>
      <c r="BP238" s="18"/>
      <c r="BQ238" s="8">
        <f>SUM(AB238)</f>
        <v>42</v>
      </c>
      <c r="BR238" s="1" t="s">
        <v>451</v>
      </c>
      <c r="BS238" s="5">
        <v>235</v>
      </c>
    </row>
    <row r="239" spans="1:71">
      <c r="A239" s="5">
        <v>236</v>
      </c>
      <c r="B239" s="1" t="s">
        <v>452</v>
      </c>
      <c r="C239" s="1" t="s">
        <v>453</v>
      </c>
      <c r="D239" s="5">
        <v>124803</v>
      </c>
      <c r="E239" s="6">
        <v>41</v>
      </c>
      <c r="F239" s="5"/>
      <c r="G239" s="9"/>
      <c r="H239" s="9"/>
      <c r="I239" s="9"/>
      <c r="J239" s="13"/>
      <c r="K239" s="13"/>
      <c r="L239" s="13"/>
      <c r="M239" s="13"/>
      <c r="N239" s="12"/>
      <c r="O239" s="15"/>
      <c r="P239" s="12"/>
      <c r="Q239" s="12"/>
      <c r="R239" s="13"/>
      <c r="S239" s="15"/>
      <c r="T239" s="13"/>
      <c r="U239" s="13"/>
      <c r="V239" s="13"/>
      <c r="W239" s="13"/>
      <c r="X239" s="9">
        <v>0</v>
      </c>
      <c r="Y239" s="9"/>
      <c r="Z239" s="9"/>
      <c r="AA239" s="9"/>
      <c r="AB239" s="9">
        <v>41</v>
      </c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8"/>
      <c r="AW239" s="13"/>
      <c r="AX239" s="13"/>
      <c r="AY239" s="13"/>
      <c r="AZ239" s="13"/>
      <c r="BA239" s="13"/>
      <c r="BB239" s="13"/>
      <c r="BC239" s="13"/>
      <c r="BD239" s="14"/>
      <c r="BE239" s="13"/>
      <c r="BF239" s="13"/>
      <c r="BG239" s="13"/>
      <c r="BH239" s="16"/>
      <c r="BI239" s="9"/>
      <c r="BJ239" s="9"/>
      <c r="BK239" s="9"/>
      <c r="BL239" s="9"/>
      <c r="BM239" s="9"/>
      <c r="BN239" s="17"/>
      <c r="BP239" s="18"/>
      <c r="BQ239" s="8">
        <f>SUM(AB239)</f>
        <v>41</v>
      </c>
      <c r="BR239" s="1" t="s">
        <v>452</v>
      </c>
      <c r="BS239" s="5">
        <v>236</v>
      </c>
    </row>
    <row r="240" spans="1:71">
      <c r="A240" s="5">
        <v>237</v>
      </c>
      <c r="B240" s="1" t="s">
        <v>454</v>
      </c>
      <c r="C240" s="1" t="s">
        <v>455</v>
      </c>
      <c r="D240" s="5">
        <v>129430</v>
      </c>
      <c r="E240" s="8">
        <v>40</v>
      </c>
      <c r="F240" s="9"/>
      <c r="G240" s="9"/>
      <c r="H240" s="9"/>
      <c r="I240" s="9"/>
      <c r="J240" s="13"/>
      <c r="K240" s="13"/>
      <c r="L240" s="13"/>
      <c r="M240" s="13"/>
      <c r="N240" s="9"/>
      <c r="O240" s="9"/>
      <c r="P240" s="12"/>
      <c r="Q240" s="12"/>
      <c r="R240" s="13"/>
      <c r="S240" s="15"/>
      <c r="T240" s="9"/>
      <c r="U240" s="13"/>
      <c r="V240" s="9"/>
      <c r="W240" s="9"/>
      <c r="X240" s="13"/>
      <c r="Y240" s="9"/>
      <c r="Z240" s="9">
        <v>40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14"/>
      <c r="AW240" s="13"/>
      <c r="AX240" s="13"/>
      <c r="AY240" s="13"/>
      <c r="AZ240" s="13"/>
      <c r="BA240" s="13"/>
      <c r="BB240" s="13"/>
      <c r="BC240" s="13"/>
      <c r="BD240" s="14"/>
      <c r="BE240" s="13"/>
      <c r="BF240" s="13"/>
      <c r="BG240" s="13"/>
      <c r="BH240" s="16"/>
      <c r="BI240" s="9"/>
      <c r="BJ240" s="9"/>
      <c r="BK240" s="9"/>
      <c r="BL240" s="9"/>
      <c r="BM240" s="9"/>
      <c r="BN240" s="17"/>
      <c r="BP240" s="18"/>
      <c r="BQ240" s="8">
        <f>SUM(Z240)</f>
        <v>40</v>
      </c>
      <c r="BR240" s="1" t="s">
        <v>454</v>
      </c>
      <c r="BS240" s="5">
        <v>237</v>
      </c>
    </row>
    <row r="241" spans="1:71">
      <c r="A241" s="5">
        <v>237</v>
      </c>
      <c r="B241" s="1" t="s">
        <v>456</v>
      </c>
      <c r="C241" s="1" t="s">
        <v>457</v>
      </c>
      <c r="D241" s="5">
        <v>112312</v>
      </c>
      <c r="E241" s="8">
        <v>40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>
        <v>40</v>
      </c>
      <c r="R241" s="9"/>
      <c r="S241" s="9"/>
      <c r="T241" s="9"/>
      <c r="U241" s="9"/>
      <c r="V241" s="9"/>
      <c r="W241" s="9"/>
      <c r="X241" s="9">
        <v>0</v>
      </c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8"/>
      <c r="AW241" s="9"/>
      <c r="AX241" s="9"/>
      <c r="AY241" s="9"/>
      <c r="AZ241" s="9"/>
      <c r="BA241" s="9"/>
      <c r="BB241" s="9"/>
      <c r="BC241" s="9"/>
      <c r="BD241" s="8"/>
      <c r="BE241" s="9"/>
      <c r="BF241" s="9"/>
      <c r="BG241" s="9"/>
      <c r="BH241" s="11"/>
      <c r="BI241" s="9"/>
      <c r="BJ241" s="9"/>
      <c r="BK241" s="9"/>
      <c r="BL241" s="9"/>
      <c r="BM241" s="9"/>
      <c r="BN241" s="8"/>
      <c r="BO241" s="9"/>
      <c r="BP241" s="11"/>
      <c r="BQ241" s="8">
        <f>SUM(Q241)</f>
        <v>40</v>
      </c>
      <c r="BR241" s="1" t="s">
        <v>456</v>
      </c>
      <c r="BS241" s="5">
        <v>237</v>
      </c>
    </row>
    <row r="242" spans="1:71">
      <c r="A242" s="5">
        <v>237</v>
      </c>
      <c r="B242" s="1" t="s">
        <v>458</v>
      </c>
      <c r="C242" s="1" t="s">
        <v>309</v>
      </c>
      <c r="D242" s="5">
        <v>131172</v>
      </c>
      <c r="E242" s="8">
        <v>40</v>
      </c>
      <c r="F242" s="5"/>
      <c r="G242" s="9"/>
      <c r="H242" s="13"/>
      <c r="I242" s="9"/>
      <c r="J242" s="13"/>
      <c r="K242" s="13"/>
      <c r="L242" s="13"/>
      <c r="M242" s="13"/>
      <c r="N242" s="9"/>
      <c r="O242" s="15"/>
      <c r="P242" s="9">
        <v>0</v>
      </c>
      <c r="Q242" s="12"/>
      <c r="R242" s="13"/>
      <c r="S242" s="15"/>
      <c r="T242" s="13"/>
      <c r="U242" s="13"/>
      <c r="V242" s="13"/>
      <c r="W242" s="13"/>
      <c r="X242" s="13"/>
      <c r="Y242" s="9">
        <v>0</v>
      </c>
      <c r="Z242" s="9">
        <v>40</v>
      </c>
      <c r="AA242" s="9"/>
      <c r="AB242" s="9"/>
      <c r="AC242" s="9"/>
      <c r="AD242" s="9"/>
      <c r="AE242" s="9">
        <v>0</v>
      </c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14"/>
      <c r="AW242" s="13"/>
      <c r="AX242" s="13"/>
      <c r="AY242" s="13"/>
      <c r="AZ242" s="13"/>
      <c r="BA242" s="13"/>
      <c r="BB242" s="13"/>
      <c r="BC242" s="13"/>
      <c r="BD242" s="14"/>
      <c r="BE242" s="13"/>
      <c r="BF242" s="13"/>
      <c r="BG242" s="13"/>
      <c r="BH242" s="16"/>
      <c r="BI242" s="9"/>
      <c r="BJ242" s="9"/>
      <c r="BK242" s="9"/>
      <c r="BL242" s="9"/>
      <c r="BM242" s="9"/>
      <c r="BN242" s="17"/>
      <c r="BP242" s="18"/>
      <c r="BQ242" s="8">
        <f>SUM(Z242)</f>
        <v>40</v>
      </c>
      <c r="BR242" s="1" t="s">
        <v>458</v>
      </c>
      <c r="BS242" s="5">
        <v>237</v>
      </c>
    </row>
    <row r="243" spans="1:71">
      <c r="A243" s="5">
        <v>240</v>
      </c>
      <c r="B243" s="1" t="s">
        <v>459</v>
      </c>
      <c r="C243" s="1" t="s">
        <v>460</v>
      </c>
      <c r="D243" s="5">
        <v>118302</v>
      </c>
      <c r="E243" s="6">
        <v>39</v>
      </c>
      <c r="F243" s="5"/>
      <c r="G243" s="13"/>
      <c r="H243" s="13"/>
      <c r="I243" s="13"/>
      <c r="J243" s="13"/>
      <c r="K243" s="13"/>
      <c r="L243" s="13"/>
      <c r="M243" s="9"/>
      <c r="N243" s="9"/>
      <c r="O243" s="15"/>
      <c r="P243" s="12"/>
      <c r="Q243" s="12"/>
      <c r="R243" s="13"/>
      <c r="S243" s="15"/>
      <c r="T243" s="13"/>
      <c r="U243" s="13"/>
      <c r="V243" s="13"/>
      <c r="W243" s="13"/>
      <c r="X243" s="13"/>
      <c r="Y243" s="9"/>
      <c r="Z243" s="9"/>
      <c r="AA243" s="9"/>
      <c r="AB243" s="9"/>
      <c r="AC243" s="9"/>
      <c r="AD243" s="9"/>
      <c r="AE243" s="9">
        <v>39</v>
      </c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14"/>
      <c r="AW243" s="13"/>
      <c r="AX243" s="13"/>
      <c r="AY243" s="13"/>
      <c r="AZ243" s="13"/>
      <c r="BA243" s="13"/>
      <c r="BB243" s="13"/>
      <c r="BC243" s="13"/>
      <c r="BD243" s="14"/>
      <c r="BE243" s="13"/>
      <c r="BF243" s="13"/>
      <c r="BG243" s="13"/>
      <c r="BH243" s="16"/>
      <c r="BI243" s="9"/>
      <c r="BJ243" s="9"/>
      <c r="BK243" s="9"/>
      <c r="BL243" s="9"/>
      <c r="BM243" s="9"/>
      <c r="BN243" s="17"/>
      <c r="BP243" s="18"/>
      <c r="BQ243" s="8">
        <f>SUM(AE243)</f>
        <v>39</v>
      </c>
      <c r="BR243" s="1" t="s">
        <v>459</v>
      </c>
      <c r="BS243" s="5">
        <v>240</v>
      </c>
    </row>
    <row r="244" spans="1:71">
      <c r="A244" s="5">
        <v>241</v>
      </c>
      <c r="B244" s="1" t="s">
        <v>461</v>
      </c>
      <c r="C244" s="1" t="s">
        <v>77</v>
      </c>
      <c r="D244" s="5">
        <v>124685</v>
      </c>
      <c r="E244" s="6">
        <v>38</v>
      </c>
      <c r="F244" s="5"/>
      <c r="P244" s="5"/>
      <c r="Q244" s="5"/>
      <c r="AA244" s="5">
        <v>38</v>
      </c>
      <c r="AD244" s="9"/>
      <c r="AI244" s="9"/>
      <c r="BD244" s="17"/>
      <c r="BH244" s="18"/>
      <c r="BI244" s="5"/>
      <c r="BJ244" s="5"/>
      <c r="BK244" s="5"/>
      <c r="BL244" s="5"/>
      <c r="BM244" s="5"/>
      <c r="BN244" s="17"/>
      <c r="BP244" s="18"/>
      <c r="BQ244" s="8">
        <f>SUM(AA244)</f>
        <v>38</v>
      </c>
      <c r="BR244" s="1" t="s">
        <v>461</v>
      </c>
      <c r="BS244" s="5">
        <v>241</v>
      </c>
    </row>
    <row r="245" spans="1:71">
      <c r="A245" s="5">
        <v>241</v>
      </c>
      <c r="B245" s="1" t="s">
        <v>462</v>
      </c>
      <c r="C245" s="1" t="s">
        <v>406</v>
      </c>
      <c r="D245" s="5">
        <v>109650</v>
      </c>
      <c r="E245" s="6">
        <v>38</v>
      </c>
      <c r="F245" s="5"/>
      <c r="G245" s="13"/>
      <c r="H245" s="13"/>
      <c r="I245" s="13"/>
      <c r="J245" s="13"/>
      <c r="K245" s="13"/>
      <c r="L245" s="13"/>
      <c r="M245" s="13"/>
      <c r="N245" s="9"/>
      <c r="O245" s="15"/>
      <c r="P245" s="12"/>
      <c r="Q245" s="12"/>
      <c r="R245" s="13"/>
      <c r="S245" s="15"/>
      <c r="T245" s="9"/>
      <c r="U245" s="13"/>
      <c r="V245" s="9"/>
      <c r="W245" s="13"/>
      <c r="X245" s="13"/>
      <c r="Y245" s="13"/>
      <c r="Z245" s="9"/>
      <c r="AA245" s="9"/>
      <c r="AB245" s="9"/>
      <c r="AC245" s="9"/>
      <c r="AD245" s="9"/>
      <c r="AE245" s="9"/>
      <c r="AF245" s="9"/>
      <c r="AG245" s="9"/>
      <c r="AH245" s="9"/>
      <c r="AI245" s="9">
        <v>38</v>
      </c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14"/>
      <c r="AW245" s="13"/>
      <c r="AX245" s="13"/>
      <c r="AY245" s="13"/>
      <c r="AZ245" s="13"/>
      <c r="BA245" s="13"/>
      <c r="BB245" s="13"/>
      <c r="BC245" s="13"/>
      <c r="BD245" s="14"/>
      <c r="BE245" s="13"/>
      <c r="BF245" s="13"/>
      <c r="BG245" s="13"/>
      <c r="BH245" s="16"/>
      <c r="BI245" s="9"/>
      <c r="BJ245" s="9"/>
      <c r="BK245" s="9"/>
      <c r="BL245" s="9"/>
      <c r="BM245" s="9"/>
      <c r="BN245" s="17"/>
      <c r="BP245" s="18"/>
      <c r="BQ245" s="8">
        <f>SUM(AI245)</f>
        <v>38</v>
      </c>
      <c r="BR245" s="1" t="s">
        <v>462</v>
      </c>
      <c r="BS245" s="5">
        <v>241</v>
      </c>
    </row>
    <row r="246" spans="1:71">
      <c r="A246" s="5">
        <v>241</v>
      </c>
      <c r="B246" s="1" t="s">
        <v>463</v>
      </c>
      <c r="C246" s="1" t="s">
        <v>464</v>
      </c>
      <c r="D246" s="5">
        <v>126916</v>
      </c>
      <c r="E246" s="8">
        <v>38</v>
      </c>
      <c r="F246" s="9"/>
      <c r="G246" s="9"/>
      <c r="H246" s="9"/>
      <c r="I246" s="9"/>
      <c r="J246" s="13"/>
      <c r="K246" s="13"/>
      <c r="L246" s="13"/>
      <c r="M246" s="13"/>
      <c r="N246" s="9"/>
      <c r="O246" s="9"/>
      <c r="P246" s="12"/>
      <c r="Q246" s="9"/>
      <c r="R246" s="13"/>
      <c r="S246" s="15"/>
      <c r="T246" s="9"/>
      <c r="U246" s="13"/>
      <c r="V246" s="9"/>
      <c r="W246" s="9"/>
      <c r="X246" s="13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>
        <v>0</v>
      </c>
      <c r="AL246" s="9">
        <v>38</v>
      </c>
      <c r="AM246" s="9"/>
      <c r="AN246" s="9"/>
      <c r="AO246" s="9"/>
      <c r="AP246" s="9"/>
      <c r="AQ246" s="9"/>
      <c r="AR246" s="9"/>
      <c r="AS246" s="9"/>
      <c r="AT246" s="9"/>
      <c r="AU246" s="9"/>
      <c r="AV246" s="14"/>
      <c r="AW246" s="13"/>
      <c r="AX246" s="13"/>
      <c r="AY246" s="13"/>
      <c r="AZ246" s="13"/>
      <c r="BA246" s="13"/>
      <c r="BB246" s="13"/>
      <c r="BC246" s="13"/>
      <c r="BD246" s="14"/>
      <c r="BE246" s="13"/>
      <c r="BF246" s="13"/>
      <c r="BG246" s="13"/>
      <c r="BH246" s="16"/>
      <c r="BI246" s="9"/>
      <c r="BJ246" s="9"/>
      <c r="BK246" s="9"/>
      <c r="BL246" s="9"/>
      <c r="BM246" s="9"/>
      <c r="BN246" s="17"/>
      <c r="BP246" s="18"/>
      <c r="BQ246" s="8">
        <f>SUM(AL246)</f>
        <v>38</v>
      </c>
      <c r="BR246" s="1" t="s">
        <v>463</v>
      </c>
      <c r="BS246" s="5">
        <v>241</v>
      </c>
    </row>
    <row r="247" spans="1:71">
      <c r="A247" s="5">
        <v>241</v>
      </c>
      <c r="B247" s="23" t="s">
        <v>465</v>
      </c>
      <c r="C247" s="23" t="s">
        <v>207</v>
      </c>
      <c r="D247" s="24">
        <v>129403</v>
      </c>
      <c r="E247" s="6">
        <v>38</v>
      </c>
      <c r="F247" s="24"/>
      <c r="G247" s="25"/>
      <c r="H247" s="25"/>
      <c r="I247" s="26"/>
      <c r="J247" s="25"/>
      <c r="K247" s="25"/>
      <c r="L247" s="25"/>
      <c r="M247" s="25"/>
      <c r="N247" s="26"/>
      <c r="O247" s="27"/>
      <c r="P247" s="28"/>
      <c r="Q247" s="28"/>
      <c r="R247" s="25"/>
      <c r="S247" s="27"/>
      <c r="T247" s="28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>
        <v>38</v>
      </c>
      <c r="AM247" s="26"/>
      <c r="AN247" s="26"/>
      <c r="AO247" s="26"/>
      <c r="AP247" s="26"/>
      <c r="AQ247" s="26"/>
      <c r="AR247" s="26"/>
      <c r="AS247" s="26"/>
      <c r="AT247" s="26"/>
      <c r="AU247" s="26"/>
      <c r="AV247" s="14"/>
      <c r="AW247" s="25"/>
      <c r="AX247" s="25"/>
      <c r="AY247" s="25"/>
      <c r="AZ247" s="25"/>
      <c r="BA247" s="25"/>
      <c r="BB247" s="25"/>
      <c r="BC247" s="25"/>
      <c r="BD247" s="14"/>
      <c r="BE247" s="25"/>
      <c r="BF247" s="25"/>
      <c r="BG247" s="25"/>
      <c r="BH247" s="16"/>
      <c r="BI247" s="26"/>
      <c r="BJ247" s="26"/>
      <c r="BK247" s="26"/>
      <c r="BL247" s="26"/>
      <c r="BM247" s="26"/>
      <c r="BN247" s="17"/>
      <c r="BO247" s="23"/>
      <c r="BP247" s="18"/>
      <c r="BQ247" s="8">
        <f>SUM(AL247)</f>
        <v>38</v>
      </c>
      <c r="BR247" s="23" t="s">
        <v>465</v>
      </c>
      <c r="BS247" s="5">
        <v>241</v>
      </c>
    </row>
    <row r="248" spans="1:71">
      <c r="A248" s="5">
        <v>245</v>
      </c>
      <c r="B248" s="1" t="s">
        <v>466</v>
      </c>
      <c r="C248" s="1" t="s">
        <v>467</v>
      </c>
      <c r="D248" s="5">
        <v>115530</v>
      </c>
      <c r="E248" s="8">
        <v>37</v>
      </c>
      <c r="F248" s="9"/>
      <c r="G248" s="9"/>
      <c r="H248" s="9">
        <v>37</v>
      </c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8"/>
      <c r="AW248" s="9"/>
      <c r="AX248" s="9"/>
      <c r="AY248" s="9"/>
      <c r="AZ248" s="9"/>
      <c r="BA248" s="9"/>
      <c r="BB248" s="9"/>
      <c r="BC248" s="9"/>
      <c r="BD248" s="8"/>
      <c r="BE248" s="9"/>
      <c r="BF248" s="9"/>
      <c r="BG248" s="9"/>
      <c r="BH248" s="11"/>
      <c r="BI248" s="9"/>
      <c r="BJ248" s="12"/>
      <c r="BK248" s="9"/>
      <c r="BL248" s="9"/>
      <c r="BM248" s="9"/>
      <c r="BN248" s="8"/>
      <c r="BO248" s="9"/>
      <c r="BP248" s="11"/>
      <c r="BQ248" s="8">
        <f>SUM(H248)</f>
        <v>37</v>
      </c>
      <c r="BR248" s="1" t="s">
        <v>466</v>
      </c>
      <c r="BS248" s="5">
        <v>245</v>
      </c>
    </row>
    <row r="249" spans="1:71">
      <c r="A249" s="5">
        <v>245</v>
      </c>
      <c r="B249" s="1" t="s">
        <v>468</v>
      </c>
      <c r="C249" s="1" t="s">
        <v>469</v>
      </c>
      <c r="D249" s="5">
        <v>33891</v>
      </c>
      <c r="E249" s="8">
        <v>37</v>
      </c>
      <c r="F249" s="9"/>
      <c r="G249" s="9"/>
      <c r="H249" s="9">
        <v>37</v>
      </c>
      <c r="I249" s="9"/>
      <c r="J249" s="9"/>
      <c r="K249" s="9">
        <v>0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>
        <v>0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J249" s="9">
        <v>0</v>
      </c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8"/>
      <c r="AW249" s="9"/>
      <c r="AX249" s="9"/>
      <c r="AY249" s="9"/>
      <c r="AZ249" s="9"/>
      <c r="BA249" s="9"/>
      <c r="BB249" s="9"/>
      <c r="BC249" s="9"/>
      <c r="BD249" s="8"/>
      <c r="BE249" s="9"/>
      <c r="BF249" s="9"/>
      <c r="BG249" s="9"/>
      <c r="BH249" s="11"/>
      <c r="BI249" s="5"/>
      <c r="BJ249" s="9"/>
      <c r="BK249" s="5"/>
      <c r="BL249" s="5"/>
      <c r="BM249" s="5"/>
      <c r="BN249" s="17"/>
      <c r="BP249" s="18"/>
      <c r="BQ249" s="8">
        <f>SUM(H249)</f>
        <v>37</v>
      </c>
      <c r="BR249" s="1" t="s">
        <v>468</v>
      </c>
      <c r="BS249" s="5">
        <v>245</v>
      </c>
    </row>
    <row r="250" spans="1:71">
      <c r="A250" s="5">
        <v>245</v>
      </c>
      <c r="B250" s="1" t="s">
        <v>470</v>
      </c>
      <c r="C250" s="1" t="s">
        <v>471</v>
      </c>
      <c r="D250" s="5" t="s">
        <v>195</v>
      </c>
      <c r="E250" s="6">
        <v>37</v>
      </c>
      <c r="F250" s="5"/>
      <c r="G250" s="13"/>
      <c r="H250" s="13"/>
      <c r="I250" s="9"/>
      <c r="J250" s="13"/>
      <c r="K250" s="13"/>
      <c r="L250" s="13"/>
      <c r="M250" s="13"/>
      <c r="N250" s="12"/>
      <c r="O250" s="15"/>
      <c r="P250" s="12"/>
      <c r="Q250" s="12"/>
      <c r="R250" s="13"/>
      <c r="S250" s="15"/>
      <c r="T250" s="13"/>
      <c r="U250" s="13"/>
      <c r="V250" s="13"/>
      <c r="W250" s="13"/>
      <c r="X250" s="13"/>
      <c r="Y250" s="13"/>
      <c r="Z250" s="9"/>
      <c r="AA250" s="9"/>
      <c r="AB250" s="9"/>
      <c r="AC250" s="9"/>
      <c r="AD250" s="9">
        <v>0</v>
      </c>
      <c r="AE250" s="9"/>
      <c r="AF250" s="9"/>
      <c r="AG250" s="9"/>
      <c r="AH250" s="9"/>
      <c r="AI250" s="9">
        <v>37</v>
      </c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14"/>
      <c r="AW250" s="13"/>
      <c r="AX250" s="13"/>
      <c r="AY250" s="13"/>
      <c r="AZ250" s="13"/>
      <c r="BA250" s="13"/>
      <c r="BB250" s="13"/>
      <c r="BC250" s="13"/>
      <c r="BD250" s="14"/>
      <c r="BE250" s="13"/>
      <c r="BF250" s="13"/>
      <c r="BG250" s="13"/>
      <c r="BH250" s="16"/>
      <c r="BI250" s="9"/>
      <c r="BJ250" s="9"/>
      <c r="BK250" s="9"/>
      <c r="BL250" s="9"/>
      <c r="BM250" s="9"/>
      <c r="BN250" s="17"/>
      <c r="BP250" s="18"/>
      <c r="BQ250" s="8">
        <f>SUM(AI250)</f>
        <v>37</v>
      </c>
      <c r="BR250" s="1" t="s">
        <v>470</v>
      </c>
      <c r="BS250" s="5">
        <v>245</v>
      </c>
    </row>
    <row r="251" spans="1:71">
      <c r="A251" s="5">
        <v>245</v>
      </c>
      <c r="B251" s="1" t="s">
        <v>472</v>
      </c>
      <c r="C251" s="1" t="s">
        <v>473</v>
      </c>
      <c r="D251" s="5">
        <v>103775</v>
      </c>
      <c r="E251" s="8">
        <v>37</v>
      </c>
      <c r="F251" s="9"/>
      <c r="G251" s="9"/>
      <c r="H251" s="9"/>
      <c r="I251" s="9"/>
      <c r="J251" s="13"/>
      <c r="K251" s="13"/>
      <c r="L251" s="13"/>
      <c r="M251" s="13"/>
      <c r="N251" s="9"/>
      <c r="O251" s="9"/>
      <c r="P251" s="12"/>
      <c r="Q251" s="12"/>
      <c r="R251" s="13"/>
      <c r="S251" s="15"/>
      <c r="T251" s="9"/>
      <c r="U251" s="13"/>
      <c r="V251" s="9"/>
      <c r="W251" s="9"/>
      <c r="X251" s="13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>
        <v>37</v>
      </c>
      <c r="AM251" s="9"/>
      <c r="AN251" s="9"/>
      <c r="AO251" s="9"/>
      <c r="AP251" s="9"/>
      <c r="AQ251" s="9"/>
      <c r="AR251" s="9"/>
      <c r="AS251" s="9"/>
      <c r="AT251" s="9"/>
      <c r="AU251" s="9"/>
      <c r="AV251" s="14"/>
      <c r="AW251" s="13"/>
      <c r="AX251" s="13"/>
      <c r="AY251" s="13"/>
      <c r="AZ251" s="13"/>
      <c r="BA251" s="13"/>
      <c r="BB251" s="13"/>
      <c r="BC251" s="13"/>
      <c r="BD251" s="14"/>
      <c r="BE251" s="13"/>
      <c r="BF251" s="13"/>
      <c r="BG251" s="13"/>
      <c r="BH251" s="16"/>
      <c r="BI251" s="9"/>
      <c r="BJ251" s="9"/>
      <c r="BK251" s="9"/>
      <c r="BL251" s="9"/>
      <c r="BM251" s="9"/>
      <c r="BN251" s="17"/>
      <c r="BP251" s="18"/>
      <c r="BQ251" s="8">
        <f>SUM(AL251)</f>
        <v>37</v>
      </c>
      <c r="BR251" s="1" t="s">
        <v>472</v>
      </c>
      <c r="BS251" s="5">
        <v>245</v>
      </c>
    </row>
    <row r="252" spans="1:71">
      <c r="A252" s="5">
        <v>249</v>
      </c>
      <c r="B252" s="1" t="s">
        <v>474</v>
      </c>
      <c r="C252" s="1" t="s">
        <v>412</v>
      </c>
      <c r="D252" s="5">
        <v>115778</v>
      </c>
      <c r="E252" s="8">
        <v>36</v>
      </c>
      <c r="F252" s="9"/>
      <c r="G252" s="9"/>
      <c r="H252" s="9">
        <v>36</v>
      </c>
      <c r="I252" s="9"/>
      <c r="J252" s="5"/>
      <c r="K252" s="5"/>
      <c r="L252" s="5"/>
      <c r="M252" s="5"/>
      <c r="N252" s="9"/>
      <c r="O252" s="9"/>
      <c r="P252" s="5"/>
      <c r="Q252" s="5"/>
      <c r="R252" s="5"/>
      <c r="S252" s="9"/>
      <c r="T252" s="9"/>
      <c r="U252" s="5"/>
      <c r="V252" s="9"/>
      <c r="W252" s="9"/>
      <c r="X252" s="5"/>
      <c r="Y252" s="9">
        <v>0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6"/>
      <c r="AW252" s="5"/>
      <c r="AX252" s="5"/>
      <c r="AY252" s="5"/>
      <c r="AZ252" s="5"/>
      <c r="BA252" s="5"/>
      <c r="BB252" s="5"/>
      <c r="BC252" s="5"/>
      <c r="BD252" s="6"/>
      <c r="BE252" s="5"/>
      <c r="BF252" s="5"/>
      <c r="BG252" s="5"/>
      <c r="BH252" s="7"/>
      <c r="BI252" s="9"/>
      <c r="BJ252" s="9"/>
      <c r="BK252" s="9"/>
      <c r="BL252" s="9"/>
      <c r="BM252" s="9"/>
      <c r="BN252" s="6"/>
      <c r="BO252" s="5"/>
      <c r="BP252" s="7"/>
      <c r="BQ252" s="8">
        <f>SUM(H252)</f>
        <v>36</v>
      </c>
      <c r="BR252" s="1" t="s">
        <v>474</v>
      </c>
      <c r="BS252" s="5">
        <v>249</v>
      </c>
    </row>
    <row r="253" spans="1:71">
      <c r="A253" s="5">
        <v>249</v>
      </c>
      <c r="B253" s="1" t="s">
        <v>475</v>
      </c>
      <c r="C253" s="1" t="s">
        <v>412</v>
      </c>
      <c r="D253" s="5">
        <v>118238</v>
      </c>
      <c r="E253" s="8">
        <v>36</v>
      </c>
      <c r="F253" s="12"/>
      <c r="G253" s="15"/>
      <c r="H253" s="9">
        <v>36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>
        <v>0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8"/>
      <c r="AW253" s="9"/>
      <c r="AX253" s="9"/>
      <c r="AY253" s="9"/>
      <c r="AZ253" s="9"/>
      <c r="BA253" s="9"/>
      <c r="BB253" s="9"/>
      <c r="BC253" s="9"/>
      <c r="BD253" s="8"/>
      <c r="BE253" s="9"/>
      <c r="BF253" s="9"/>
      <c r="BG253" s="9"/>
      <c r="BH253" s="11"/>
      <c r="BI253" s="9"/>
      <c r="BJ253" s="9"/>
      <c r="BK253" s="9"/>
      <c r="BL253" s="9"/>
      <c r="BM253" s="9"/>
      <c r="BN253" s="17"/>
      <c r="BP253" s="18"/>
      <c r="BQ253" s="8">
        <f>SUM(H253)</f>
        <v>36</v>
      </c>
      <c r="BR253" s="1" t="s">
        <v>475</v>
      </c>
      <c r="BS253" s="5">
        <v>249</v>
      </c>
    </row>
    <row r="254" spans="1:71">
      <c r="A254" s="5">
        <v>249</v>
      </c>
      <c r="B254" s="1" t="s">
        <v>476</v>
      </c>
      <c r="C254" s="1" t="s">
        <v>77</v>
      </c>
      <c r="D254" s="5">
        <v>100103</v>
      </c>
      <c r="E254" s="8">
        <v>36</v>
      </c>
      <c r="F254" s="5"/>
      <c r="G254" s="13"/>
      <c r="H254" s="13"/>
      <c r="I254" s="9"/>
      <c r="J254" s="13"/>
      <c r="K254" s="13"/>
      <c r="L254" s="9">
        <v>36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8"/>
      <c r="AW254" s="9"/>
      <c r="AX254" s="9"/>
      <c r="AY254" s="9"/>
      <c r="AZ254" s="9"/>
      <c r="BA254" s="9"/>
      <c r="BB254" s="9"/>
      <c r="BC254" s="9"/>
      <c r="BD254" s="8"/>
      <c r="BE254" s="9"/>
      <c r="BF254" s="9"/>
      <c r="BG254" s="9"/>
      <c r="BH254" s="11"/>
      <c r="BI254" s="9"/>
      <c r="BJ254" s="9"/>
      <c r="BK254" s="9"/>
      <c r="BL254" s="9"/>
      <c r="BM254" s="9"/>
      <c r="BN254" s="17"/>
      <c r="BP254" s="18"/>
      <c r="BQ254" s="8">
        <f>SUM(L254)</f>
        <v>36</v>
      </c>
      <c r="BR254" s="1" t="s">
        <v>476</v>
      </c>
      <c r="BS254" s="5">
        <v>249</v>
      </c>
    </row>
    <row r="255" spans="1:71">
      <c r="A255" s="5">
        <v>252</v>
      </c>
      <c r="B255" s="1" t="s">
        <v>477</v>
      </c>
      <c r="D255" s="5" t="s">
        <v>195</v>
      </c>
      <c r="E255" s="6">
        <v>33</v>
      </c>
      <c r="F255" s="5"/>
      <c r="G255" s="9"/>
      <c r="H255" s="9"/>
      <c r="I255" s="9"/>
      <c r="J255" s="13"/>
      <c r="K255" s="13"/>
      <c r="L255" s="13"/>
      <c r="M255" s="13"/>
      <c r="N255" s="12"/>
      <c r="O255" s="15"/>
      <c r="P255" s="12"/>
      <c r="Q255" s="12"/>
      <c r="R255" s="13"/>
      <c r="S255" s="15"/>
      <c r="T255" s="13"/>
      <c r="U255" s="13"/>
      <c r="V255" s="13"/>
      <c r="W255" s="13"/>
      <c r="X255" s="9"/>
      <c r="Y255" s="9"/>
      <c r="Z255" s="9"/>
      <c r="AA255" s="9"/>
      <c r="AB255" s="9">
        <v>33</v>
      </c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8"/>
      <c r="AW255" s="13"/>
      <c r="AX255" s="13"/>
      <c r="AY255" s="13"/>
      <c r="AZ255" s="13"/>
      <c r="BA255" s="13"/>
      <c r="BB255" s="13"/>
      <c r="BC255" s="13"/>
      <c r="BD255" s="14"/>
      <c r="BE255" s="13"/>
      <c r="BF255" s="13"/>
      <c r="BG255" s="13"/>
      <c r="BH255" s="16"/>
      <c r="BI255" s="9"/>
      <c r="BJ255" s="9"/>
      <c r="BK255" s="9"/>
      <c r="BL255" s="9"/>
      <c r="BM255" s="9"/>
      <c r="BN255" s="17"/>
      <c r="BP255" s="18"/>
      <c r="BQ255" s="8">
        <f>SUM(AB255)</f>
        <v>33</v>
      </c>
      <c r="BR255" s="1" t="s">
        <v>478</v>
      </c>
      <c r="BS255" s="5">
        <v>252</v>
      </c>
    </row>
    <row r="256" spans="1:71">
      <c r="A256" s="5">
        <v>252</v>
      </c>
      <c r="B256" s="23" t="s">
        <v>479</v>
      </c>
      <c r="C256" s="23" t="s">
        <v>480</v>
      </c>
      <c r="D256" s="24">
        <v>50804</v>
      </c>
      <c r="E256" s="6">
        <v>33</v>
      </c>
      <c r="F256" s="24"/>
      <c r="G256" s="25"/>
      <c r="H256" s="25"/>
      <c r="I256" s="26"/>
      <c r="J256" s="25"/>
      <c r="K256" s="25"/>
      <c r="L256" s="25"/>
      <c r="M256" s="25"/>
      <c r="N256" s="26"/>
      <c r="O256" s="27"/>
      <c r="P256" s="28"/>
      <c r="Q256" s="28"/>
      <c r="R256" s="25"/>
      <c r="S256" s="27"/>
      <c r="T256" s="28"/>
      <c r="U256" s="25"/>
      <c r="V256" s="25"/>
      <c r="W256" s="25"/>
      <c r="X256" s="25"/>
      <c r="Y256" s="25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>
        <v>33</v>
      </c>
      <c r="AN256" s="26"/>
      <c r="AO256" s="26"/>
      <c r="AP256" s="26"/>
      <c r="AQ256" s="26"/>
      <c r="AR256" s="26"/>
      <c r="AS256" s="26"/>
      <c r="AT256" s="26"/>
      <c r="AU256" s="26"/>
      <c r="AV256" s="14"/>
      <c r="AW256" s="25"/>
      <c r="AX256" s="25"/>
      <c r="AY256" s="25"/>
      <c r="AZ256" s="25"/>
      <c r="BA256" s="25"/>
      <c r="BB256" s="25"/>
      <c r="BC256" s="25"/>
      <c r="BD256" s="14"/>
      <c r="BE256" s="25"/>
      <c r="BF256" s="25"/>
      <c r="BG256" s="25"/>
      <c r="BH256" s="16"/>
      <c r="BI256" s="26"/>
      <c r="BJ256" s="26"/>
      <c r="BK256" s="26"/>
      <c r="BL256" s="26"/>
      <c r="BM256" s="26"/>
      <c r="BN256" s="17"/>
      <c r="BO256" s="23"/>
      <c r="BP256" s="18"/>
      <c r="BQ256" s="8">
        <f>SUM(AM256)</f>
        <v>33</v>
      </c>
      <c r="BR256" s="23" t="s">
        <v>479</v>
      </c>
      <c r="BS256" s="5">
        <v>252</v>
      </c>
    </row>
    <row r="257" spans="1:71">
      <c r="A257" s="5">
        <v>254</v>
      </c>
      <c r="B257" s="1" t="s">
        <v>481</v>
      </c>
      <c r="C257" s="1" t="s">
        <v>335</v>
      </c>
      <c r="D257" s="5">
        <v>130911</v>
      </c>
      <c r="E257" s="8">
        <v>32</v>
      </c>
      <c r="F257" s="5"/>
      <c r="G257" s="9"/>
      <c r="H257" s="13"/>
      <c r="I257" s="13"/>
      <c r="J257" s="13"/>
      <c r="K257" s="13"/>
      <c r="L257" s="9">
        <v>0</v>
      </c>
      <c r="M257" s="9"/>
      <c r="N257" s="9"/>
      <c r="O257" s="9"/>
      <c r="P257" s="9"/>
      <c r="Q257" s="9">
        <v>32</v>
      </c>
      <c r="R257" s="9"/>
      <c r="S257" s="9"/>
      <c r="T257" s="9"/>
      <c r="U257" s="9"/>
      <c r="V257" s="9"/>
      <c r="W257" s="9"/>
      <c r="X257" s="9">
        <v>0</v>
      </c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8"/>
      <c r="AW257" s="9"/>
      <c r="AX257" s="9"/>
      <c r="AY257" s="9"/>
      <c r="AZ257" s="9"/>
      <c r="BA257" s="9"/>
      <c r="BB257" s="9"/>
      <c r="BC257" s="9"/>
      <c r="BD257" s="8"/>
      <c r="BE257" s="9"/>
      <c r="BF257" s="9"/>
      <c r="BG257" s="9"/>
      <c r="BH257" s="11"/>
      <c r="BI257" s="9"/>
      <c r="BJ257" s="9"/>
      <c r="BK257" s="9"/>
      <c r="BL257" s="9"/>
      <c r="BM257" s="9"/>
      <c r="BN257" s="17"/>
      <c r="BP257" s="18"/>
      <c r="BQ257" s="8">
        <f>SUM(Q257)</f>
        <v>32</v>
      </c>
      <c r="BR257" s="1" t="s">
        <v>481</v>
      </c>
      <c r="BS257" s="5">
        <v>254</v>
      </c>
    </row>
    <row r="258" spans="1:71">
      <c r="A258" s="5">
        <v>255</v>
      </c>
      <c r="B258" s="1" t="s">
        <v>482</v>
      </c>
      <c r="C258" s="1" t="s">
        <v>483</v>
      </c>
      <c r="D258" s="5" t="s">
        <v>195</v>
      </c>
      <c r="E258" s="6">
        <v>30</v>
      </c>
      <c r="F258" s="5"/>
      <c r="G258" s="13"/>
      <c r="H258" s="13"/>
      <c r="I258" s="13"/>
      <c r="J258" s="13"/>
      <c r="K258" s="13"/>
      <c r="L258" s="13"/>
      <c r="M258" s="13"/>
      <c r="N258" s="9"/>
      <c r="O258" s="15"/>
      <c r="P258" s="12"/>
      <c r="Q258" s="12"/>
      <c r="R258" s="13"/>
      <c r="S258" s="15"/>
      <c r="T258" s="9"/>
      <c r="U258" s="13"/>
      <c r="V258" s="9"/>
      <c r="W258" s="13"/>
      <c r="X258" s="13"/>
      <c r="Y258" s="13"/>
      <c r="Z258" s="9"/>
      <c r="AA258" s="9"/>
      <c r="AB258" s="9"/>
      <c r="AC258" s="9"/>
      <c r="AD258" s="9"/>
      <c r="AE258" s="9"/>
      <c r="AF258" s="9">
        <v>30</v>
      </c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14"/>
      <c r="AW258" s="13"/>
      <c r="AX258" s="13"/>
      <c r="AY258" s="13"/>
      <c r="AZ258" s="13"/>
      <c r="BA258" s="13"/>
      <c r="BB258" s="13"/>
      <c r="BC258" s="13"/>
      <c r="BD258" s="14"/>
      <c r="BE258" s="13"/>
      <c r="BF258" s="13"/>
      <c r="BG258" s="13"/>
      <c r="BH258" s="16"/>
      <c r="BI258" s="9"/>
      <c r="BJ258" s="9"/>
      <c r="BK258" s="9"/>
      <c r="BL258" s="9"/>
      <c r="BM258" s="9"/>
      <c r="BN258" s="17"/>
      <c r="BP258" s="18"/>
      <c r="BQ258" s="8">
        <f>SUM(AF258)</f>
        <v>30</v>
      </c>
      <c r="BR258" s="1" t="s">
        <v>482</v>
      </c>
      <c r="BS258" s="5">
        <v>255</v>
      </c>
    </row>
    <row r="259" spans="1:71">
      <c r="A259" s="5">
        <v>255</v>
      </c>
      <c r="B259" s="1" t="s">
        <v>484</v>
      </c>
      <c r="C259" s="1" t="s">
        <v>485</v>
      </c>
      <c r="D259" s="5">
        <v>128374</v>
      </c>
      <c r="E259" s="6">
        <v>30</v>
      </c>
      <c r="F259" s="5"/>
      <c r="G259" s="13"/>
      <c r="H259" s="13"/>
      <c r="I259" s="13"/>
      <c r="J259" s="13"/>
      <c r="K259" s="13"/>
      <c r="L259" s="13"/>
      <c r="M259" s="13"/>
      <c r="N259" s="9"/>
      <c r="O259" s="15"/>
      <c r="P259" s="12"/>
      <c r="Q259" s="12"/>
      <c r="R259" s="13"/>
      <c r="S259" s="15"/>
      <c r="T259" s="9"/>
      <c r="U259" s="13"/>
      <c r="V259" s="9"/>
      <c r="W259" s="13"/>
      <c r="X259" s="13"/>
      <c r="Y259" s="13"/>
      <c r="Z259" s="9"/>
      <c r="AA259" s="9"/>
      <c r="AB259" s="9"/>
      <c r="AC259" s="9"/>
      <c r="AD259" s="9"/>
      <c r="AE259" s="9"/>
      <c r="AF259" s="9"/>
      <c r="AG259" s="9"/>
      <c r="AH259" s="9"/>
      <c r="AI259" s="9">
        <v>30</v>
      </c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14"/>
      <c r="AW259" s="13"/>
      <c r="AX259" s="13"/>
      <c r="AY259" s="13"/>
      <c r="AZ259" s="13"/>
      <c r="BA259" s="13"/>
      <c r="BB259" s="13"/>
      <c r="BC259" s="13"/>
      <c r="BD259" s="14"/>
      <c r="BE259" s="13"/>
      <c r="BF259" s="13"/>
      <c r="BG259" s="13"/>
      <c r="BH259" s="16"/>
      <c r="BI259" s="9"/>
      <c r="BJ259" s="9"/>
      <c r="BK259" s="9"/>
      <c r="BL259" s="9"/>
      <c r="BM259" s="9"/>
      <c r="BN259" s="17"/>
      <c r="BP259" s="18"/>
      <c r="BQ259" s="8">
        <f>SUM(AI259)</f>
        <v>30</v>
      </c>
      <c r="BR259" s="1" t="s">
        <v>484</v>
      </c>
      <c r="BS259" s="5">
        <v>255</v>
      </c>
    </row>
    <row r="260" spans="1:71">
      <c r="A260" s="5">
        <v>255</v>
      </c>
      <c r="B260" s="23" t="s">
        <v>486</v>
      </c>
      <c r="C260" s="23" t="s">
        <v>173</v>
      </c>
      <c r="D260" s="24">
        <v>105258</v>
      </c>
      <c r="E260" s="6">
        <v>30</v>
      </c>
      <c r="F260" s="24"/>
      <c r="G260" s="25"/>
      <c r="H260" s="25"/>
      <c r="I260" s="26"/>
      <c r="J260" s="25"/>
      <c r="K260" s="25"/>
      <c r="L260" s="25"/>
      <c r="M260" s="25"/>
      <c r="N260" s="26"/>
      <c r="O260" s="27"/>
      <c r="P260" s="28"/>
      <c r="Q260" s="28"/>
      <c r="R260" s="25"/>
      <c r="S260" s="27"/>
      <c r="T260" s="28"/>
      <c r="U260" s="25"/>
      <c r="V260" s="25"/>
      <c r="W260" s="25"/>
      <c r="X260" s="25"/>
      <c r="Y260" s="25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>
        <v>30</v>
      </c>
      <c r="AM260" s="26"/>
      <c r="AN260" s="26"/>
      <c r="AO260" s="26"/>
      <c r="AP260" s="26"/>
      <c r="AQ260" s="26"/>
      <c r="AR260" s="26"/>
      <c r="AS260" s="26"/>
      <c r="AT260" s="26"/>
      <c r="AU260" s="26"/>
      <c r="AV260" s="14"/>
      <c r="AW260" s="25"/>
      <c r="AX260" s="25"/>
      <c r="AY260" s="25"/>
      <c r="AZ260" s="25"/>
      <c r="BA260" s="25"/>
      <c r="BB260" s="25"/>
      <c r="BC260" s="25"/>
      <c r="BD260" s="14"/>
      <c r="BE260" s="25"/>
      <c r="BF260" s="25"/>
      <c r="BG260" s="25"/>
      <c r="BH260" s="16"/>
      <c r="BI260" s="26"/>
      <c r="BJ260" s="26"/>
      <c r="BK260" s="26"/>
      <c r="BL260" s="26"/>
      <c r="BM260" s="26"/>
      <c r="BN260" s="17"/>
      <c r="BO260" s="23"/>
      <c r="BP260" s="18"/>
      <c r="BQ260" s="8">
        <f>SUM(AL260)</f>
        <v>30</v>
      </c>
      <c r="BR260" s="23" t="s">
        <v>486</v>
      </c>
      <c r="BS260" s="5">
        <v>255</v>
      </c>
    </row>
    <row r="261" spans="1:71">
      <c r="A261" s="5">
        <v>258</v>
      </c>
      <c r="B261" s="1" t="s">
        <v>487</v>
      </c>
      <c r="C261" s="1" t="s">
        <v>488</v>
      </c>
      <c r="D261" s="5">
        <v>111874</v>
      </c>
      <c r="E261" s="6">
        <v>29</v>
      </c>
      <c r="F261" s="5"/>
      <c r="G261" s="9"/>
      <c r="H261" s="13"/>
      <c r="I261" s="9"/>
      <c r="J261" s="13"/>
      <c r="K261" s="13"/>
      <c r="L261" s="13"/>
      <c r="M261" s="13"/>
      <c r="N261" s="9"/>
      <c r="O261" s="15"/>
      <c r="P261" s="12"/>
      <c r="Q261" s="12"/>
      <c r="R261" s="13"/>
      <c r="S261" s="15"/>
      <c r="T261" s="13"/>
      <c r="U261" s="9">
        <v>0</v>
      </c>
      <c r="V261" s="9"/>
      <c r="W261" s="9">
        <v>0</v>
      </c>
      <c r="X261" s="9"/>
      <c r="Y261" s="9"/>
      <c r="Z261" s="9"/>
      <c r="AA261" s="9"/>
      <c r="AB261" s="9"/>
      <c r="AC261" s="9"/>
      <c r="AD261" s="9"/>
      <c r="AE261" s="9"/>
      <c r="AF261" s="9">
        <v>29</v>
      </c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14"/>
      <c r="AW261" s="13"/>
      <c r="AX261" s="13"/>
      <c r="AY261" s="13"/>
      <c r="AZ261" s="13"/>
      <c r="BA261" s="13"/>
      <c r="BB261" s="13"/>
      <c r="BC261" s="13"/>
      <c r="BD261" s="14"/>
      <c r="BE261" s="13"/>
      <c r="BF261" s="13"/>
      <c r="BG261" s="13"/>
      <c r="BH261" s="16"/>
      <c r="BI261" s="9"/>
      <c r="BJ261" s="9"/>
      <c r="BK261" s="9"/>
      <c r="BL261" s="9"/>
      <c r="BM261" s="9"/>
      <c r="BN261" s="17"/>
      <c r="BP261" s="18"/>
      <c r="BQ261" s="8">
        <f>SUM(AF261)</f>
        <v>29</v>
      </c>
      <c r="BR261" s="1" t="s">
        <v>487</v>
      </c>
      <c r="BS261" s="5">
        <v>258</v>
      </c>
    </row>
    <row r="262" spans="1:71">
      <c r="A262" s="5">
        <v>259</v>
      </c>
      <c r="B262" s="23" t="s">
        <v>489</v>
      </c>
      <c r="C262" s="23" t="s">
        <v>490</v>
      </c>
      <c r="D262" s="24">
        <v>132816</v>
      </c>
      <c r="E262" s="6">
        <v>27</v>
      </c>
      <c r="F262" s="24"/>
      <c r="G262" s="25"/>
      <c r="H262" s="25"/>
      <c r="I262" s="26"/>
      <c r="J262" s="25"/>
      <c r="K262" s="25"/>
      <c r="L262" s="25"/>
      <c r="M262" s="25"/>
      <c r="N262" s="26"/>
      <c r="O262" s="27"/>
      <c r="P262" s="28"/>
      <c r="Q262" s="28"/>
      <c r="R262" s="25"/>
      <c r="S262" s="27"/>
      <c r="T262" s="28"/>
      <c r="U262" s="25"/>
      <c r="V262" s="25"/>
      <c r="W262" s="25"/>
      <c r="X262" s="25"/>
      <c r="Y262" s="25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>
        <v>27</v>
      </c>
      <c r="AN262" s="26"/>
      <c r="AO262" s="26"/>
      <c r="AP262" s="26"/>
      <c r="AQ262" s="26"/>
      <c r="AR262" s="26"/>
      <c r="AS262" s="26"/>
      <c r="AT262" s="26"/>
      <c r="AU262" s="26"/>
      <c r="AV262" s="14"/>
      <c r="AW262" s="25"/>
      <c r="AX262" s="25"/>
      <c r="AY262" s="25"/>
      <c r="AZ262" s="25"/>
      <c r="BA262" s="25"/>
      <c r="BB262" s="25"/>
      <c r="BC262" s="25"/>
      <c r="BD262" s="14"/>
      <c r="BE262" s="25"/>
      <c r="BF262" s="25"/>
      <c r="BG262" s="25"/>
      <c r="BH262" s="16"/>
      <c r="BI262" s="26"/>
      <c r="BJ262" s="26"/>
      <c r="BK262" s="26"/>
      <c r="BL262" s="26"/>
      <c r="BM262" s="26"/>
      <c r="BN262" s="17"/>
      <c r="BO262" s="23"/>
      <c r="BP262" s="18"/>
      <c r="BQ262" s="8">
        <f>SUM(AM262)</f>
        <v>27</v>
      </c>
      <c r="BR262" s="23" t="s">
        <v>489</v>
      </c>
      <c r="BS262" s="5">
        <v>259</v>
      </c>
    </row>
    <row r="263" spans="1:71">
      <c r="A263" s="5">
        <v>260</v>
      </c>
      <c r="B263" s="23" t="s">
        <v>491</v>
      </c>
      <c r="C263" s="23" t="s">
        <v>492</v>
      </c>
      <c r="D263" s="24">
        <v>124238</v>
      </c>
      <c r="E263" s="6">
        <v>26</v>
      </c>
      <c r="F263" s="24"/>
      <c r="G263" s="25"/>
      <c r="H263" s="25"/>
      <c r="I263" s="26"/>
      <c r="J263" s="25"/>
      <c r="K263" s="25"/>
      <c r="L263" s="25"/>
      <c r="M263" s="25"/>
      <c r="N263" s="26"/>
      <c r="O263" s="27"/>
      <c r="P263" s="28"/>
      <c r="Q263" s="28"/>
      <c r="R263" s="25"/>
      <c r="S263" s="27"/>
      <c r="T263" s="28"/>
      <c r="U263" s="25"/>
      <c r="V263" s="25"/>
      <c r="W263" s="25"/>
      <c r="X263" s="25"/>
      <c r="Y263" s="25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>
        <v>26</v>
      </c>
      <c r="AN263" s="26"/>
      <c r="AO263" s="26"/>
      <c r="AP263" s="26"/>
      <c r="AQ263" s="26"/>
      <c r="AR263" s="26"/>
      <c r="AS263" s="26"/>
      <c r="AT263" s="26"/>
      <c r="AU263" s="26"/>
      <c r="AV263" s="14"/>
      <c r="AW263" s="25"/>
      <c r="AX263" s="25"/>
      <c r="AY263" s="25"/>
      <c r="AZ263" s="25"/>
      <c r="BA263" s="25"/>
      <c r="BB263" s="25"/>
      <c r="BC263" s="25"/>
      <c r="BD263" s="14"/>
      <c r="BE263" s="25"/>
      <c r="BF263" s="25"/>
      <c r="BG263" s="25"/>
      <c r="BH263" s="16"/>
      <c r="BI263" s="26"/>
      <c r="BJ263" s="26"/>
      <c r="BK263" s="26"/>
      <c r="BL263" s="26"/>
      <c r="BM263" s="26"/>
      <c r="BN263" s="17"/>
      <c r="BO263" s="23"/>
      <c r="BP263" s="18"/>
      <c r="BQ263" s="8">
        <f>SUM(AM263)</f>
        <v>26</v>
      </c>
      <c r="BR263" s="23" t="s">
        <v>491</v>
      </c>
      <c r="BS263" s="5">
        <v>260</v>
      </c>
    </row>
    <row r="264" spans="1:71">
      <c r="A264" s="5">
        <v>261</v>
      </c>
      <c r="B264" s="1" t="s">
        <v>493</v>
      </c>
      <c r="C264" s="1" t="s">
        <v>494</v>
      </c>
      <c r="D264" s="5">
        <v>105598</v>
      </c>
      <c r="E264" s="8">
        <v>22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>
        <v>22</v>
      </c>
      <c r="AU264" s="9">
        <v>3</v>
      </c>
      <c r="AV264" s="8"/>
      <c r="AW264" s="9"/>
      <c r="AX264" s="9"/>
      <c r="AY264" s="9"/>
      <c r="AZ264" s="9"/>
      <c r="BA264" s="9"/>
      <c r="BB264" s="9"/>
      <c r="BC264" s="9"/>
      <c r="BD264" s="8"/>
      <c r="BE264" s="9"/>
      <c r="BF264" s="9"/>
      <c r="BG264" s="9"/>
      <c r="BH264" s="11"/>
      <c r="BI264" s="9"/>
      <c r="BJ264" s="9"/>
      <c r="BK264" s="9"/>
      <c r="BL264" s="9"/>
      <c r="BM264" s="9"/>
      <c r="BN264" s="8"/>
      <c r="BO264" s="9"/>
      <c r="BP264" s="11"/>
      <c r="BQ264" s="8">
        <v>22</v>
      </c>
      <c r="BR264" s="1" t="s">
        <v>493</v>
      </c>
      <c r="BS264" s="5">
        <v>261</v>
      </c>
    </row>
    <row r="265" spans="1:71">
      <c r="A265" s="5">
        <v>261</v>
      </c>
      <c r="B265" s="1" t="s">
        <v>495</v>
      </c>
      <c r="C265" s="1" t="s">
        <v>496</v>
      </c>
      <c r="D265" s="5">
        <v>101187</v>
      </c>
      <c r="E265" s="6">
        <v>22</v>
      </c>
      <c r="F265" s="5"/>
      <c r="G265" s="13"/>
      <c r="H265" s="13"/>
      <c r="I265" s="13"/>
      <c r="J265" s="13"/>
      <c r="K265" s="13"/>
      <c r="L265" s="13"/>
      <c r="M265" s="13"/>
      <c r="N265" s="9"/>
      <c r="O265" s="15"/>
      <c r="P265" s="12"/>
      <c r="Q265" s="12"/>
      <c r="R265" s="13"/>
      <c r="S265" s="15"/>
      <c r="T265" s="9"/>
      <c r="U265" s="13"/>
      <c r="V265" s="9"/>
      <c r="W265" s="13"/>
      <c r="X265" s="13"/>
      <c r="Y265" s="13"/>
      <c r="Z265" s="9"/>
      <c r="AA265" s="9"/>
      <c r="AB265" s="9"/>
      <c r="AC265" s="9"/>
      <c r="AD265" s="9"/>
      <c r="AE265" s="9"/>
      <c r="AF265" s="9"/>
      <c r="AG265" s="9">
        <v>22</v>
      </c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14"/>
      <c r="AW265" s="13"/>
      <c r="AX265" s="13"/>
      <c r="AY265" s="13"/>
      <c r="AZ265" s="13"/>
      <c r="BA265" s="13"/>
      <c r="BB265" s="13"/>
      <c r="BC265" s="13"/>
      <c r="BD265" s="14"/>
      <c r="BE265" s="13"/>
      <c r="BF265" s="13"/>
      <c r="BG265" s="13"/>
      <c r="BH265" s="16"/>
      <c r="BI265" s="9"/>
      <c r="BJ265" s="9"/>
      <c r="BK265" s="9"/>
      <c r="BL265" s="9"/>
      <c r="BM265" s="9"/>
      <c r="BN265" s="17"/>
      <c r="BP265" s="18"/>
      <c r="BQ265" s="8">
        <f>SUM(AG265)</f>
        <v>22</v>
      </c>
      <c r="BR265" s="1" t="s">
        <v>495</v>
      </c>
      <c r="BS265" s="5">
        <v>261</v>
      </c>
    </row>
    <row r="266" spans="1:71">
      <c r="A266" s="5">
        <v>263</v>
      </c>
      <c r="B266" s="1" t="s">
        <v>497</v>
      </c>
      <c r="D266" s="5" t="s">
        <v>195</v>
      </c>
      <c r="E266" s="8">
        <v>20</v>
      </c>
      <c r="F266" s="9"/>
      <c r="G266" s="9"/>
      <c r="H266" s="9"/>
      <c r="I266" s="9"/>
      <c r="J266" s="13"/>
      <c r="K266" s="13"/>
      <c r="L266" s="13"/>
      <c r="M266" s="13"/>
      <c r="N266" s="9"/>
      <c r="O266" s="9"/>
      <c r="P266" s="12"/>
      <c r="Q266" s="12"/>
      <c r="R266" s="13"/>
      <c r="S266" s="15"/>
      <c r="T266" s="9"/>
      <c r="U266" s="13"/>
      <c r="V266" s="9"/>
      <c r="W266" s="9"/>
      <c r="X266" s="13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14"/>
      <c r="AW266" s="13"/>
      <c r="AX266" s="13"/>
      <c r="AY266" s="13"/>
      <c r="AZ266" s="13"/>
      <c r="BA266" s="13"/>
      <c r="BB266" s="13"/>
      <c r="BC266" s="13"/>
      <c r="BD266" s="14"/>
      <c r="BE266" s="13"/>
      <c r="BF266" s="13"/>
      <c r="BG266" s="13"/>
      <c r="BH266" s="16"/>
      <c r="BI266" s="9"/>
      <c r="BJ266" s="9"/>
      <c r="BK266" s="9"/>
      <c r="BL266" s="9"/>
      <c r="BM266" s="9">
        <v>20</v>
      </c>
      <c r="BN266" s="17"/>
      <c r="BP266" s="18"/>
      <c r="BQ266" s="8">
        <f>SUM(BM266)</f>
        <v>20</v>
      </c>
      <c r="BR266" s="1" t="s">
        <v>497</v>
      </c>
      <c r="BS266" s="5">
        <v>263</v>
      </c>
    </row>
    <row r="267" spans="1:71">
      <c r="A267" s="5">
        <v>264</v>
      </c>
      <c r="B267" s="1" t="s">
        <v>498</v>
      </c>
      <c r="D267" s="5" t="s">
        <v>195</v>
      </c>
      <c r="E267" s="8">
        <v>14</v>
      </c>
      <c r="F267" s="9"/>
      <c r="G267" s="9"/>
      <c r="H267" s="9"/>
      <c r="I267" s="9"/>
      <c r="J267" s="13"/>
      <c r="K267" s="13"/>
      <c r="L267" s="13"/>
      <c r="M267" s="13"/>
      <c r="N267" s="9"/>
      <c r="O267" s="9"/>
      <c r="P267" s="12"/>
      <c r="Q267" s="12"/>
      <c r="R267" s="13"/>
      <c r="S267" s="15"/>
      <c r="T267" s="9"/>
      <c r="U267" s="13"/>
      <c r="V267" s="9"/>
      <c r="W267" s="9"/>
      <c r="X267" s="13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14"/>
      <c r="AW267" s="13"/>
      <c r="AX267" s="13"/>
      <c r="AY267" s="13"/>
      <c r="AZ267" s="13"/>
      <c r="BA267" s="13"/>
      <c r="BB267" s="13"/>
      <c r="BC267" s="13"/>
      <c r="BD267" s="14"/>
      <c r="BE267" s="13"/>
      <c r="BF267" s="13"/>
      <c r="BG267" s="13"/>
      <c r="BH267" s="16"/>
      <c r="BI267" s="9"/>
      <c r="BJ267" s="9"/>
      <c r="BK267" s="9"/>
      <c r="BL267" s="9"/>
      <c r="BM267" s="9">
        <v>14</v>
      </c>
      <c r="BN267" s="17"/>
      <c r="BP267" s="18"/>
      <c r="BQ267" s="8">
        <f>SUM(BM267)</f>
        <v>14</v>
      </c>
      <c r="BR267" s="1" t="s">
        <v>498</v>
      </c>
      <c r="BS267" s="5">
        <v>264</v>
      </c>
    </row>
    <row r="268" spans="1:71">
      <c r="A268" s="5">
        <v>265</v>
      </c>
      <c r="B268" s="23" t="s">
        <v>499</v>
      </c>
      <c r="C268" s="23" t="s">
        <v>500</v>
      </c>
      <c r="D268" s="24">
        <v>97941</v>
      </c>
      <c r="E268" s="6">
        <v>10</v>
      </c>
      <c r="F268" s="24"/>
      <c r="G268" s="25"/>
      <c r="H268" s="25"/>
      <c r="I268" s="26"/>
      <c r="J268" s="25"/>
      <c r="K268" s="25"/>
      <c r="L268" s="25"/>
      <c r="M268" s="25"/>
      <c r="N268" s="26"/>
      <c r="O268" s="27"/>
      <c r="P268" s="28"/>
      <c r="Q268" s="28"/>
      <c r="R268" s="25"/>
      <c r="S268" s="27"/>
      <c r="T268" s="28"/>
      <c r="U268" s="25"/>
      <c r="V268" s="25"/>
      <c r="W268" s="25"/>
      <c r="X268" s="25"/>
      <c r="Y268" s="25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9">
        <v>10</v>
      </c>
      <c r="AS268" s="26">
        <v>1</v>
      </c>
      <c r="AT268" s="26"/>
      <c r="AU268" s="26"/>
      <c r="AV268" s="14"/>
      <c r="AW268" s="25"/>
      <c r="AX268" s="25"/>
      <c r="AY268" s="25"/>
      <c r="AZ268" s="25"/>
      <c r="BA268" s="25"/>
      <c r="BB268" s="25"/>
      <c r="BC268" s="25"/>
      <c r="BD268" s="14"/>
      <c r="BE268" s="25"/>
      <c r="BF268" s="25"/>
      <c r="BG268" s="25"/>
      <c r="BH268" s="16"/>
      <c r="BI268" s="26"/>
      <c r="BJ268" s="26"/>
      <c r="BK268" s="26"/>
      <c r="BL268" s="26"/>
      <c r="BM268" s="26"/>
      <c r="BN268" s="17"/>
      <c r="BO268" s="23"/>
      <c r="BP268" s="18"/>
      <c r="BQ268" s="8">
        <f>SUM(AR268)</f>
        <v>10</v>
      </c>
      <c r="BR268" s="23" t="s">
        <v>499</v>
      </c>
      <c r="BS268" s="5">
        <v>265</v>
      </c>
    </row>
  </sheetData>
  <mergeCells count="2">
    <mergeCell ref="A1:C1"/>
    <mergeCell ref="BQ1:BR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Domestic1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McNab</dc:creator>
  <cp:lastModifiedBy>Ian McNab</cp:lastModifiedBy>
  <dcterms:created xsi:type="dcterms:W3CDTF">2016-07-01T10:01:00Z</dcterms:created>
  <dcterms:modified xsi:type="dcterms:W3CDTF">2016-07-01T10:53:54Z</dcterms:modified>
</cp:coreProperties>
</file>