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520" activeTab="0"/>
  </bookViews>
  <sheets>
    <sheet name="New Audit" sheetId="1" r:id="rId1"/>
  </sheets>
  <definedNames/>
  <calcPr fullCalcOnLoad="1"/>
</workbook>
</file>

<file path=xl/sharedStrings.xml><?xml version="1.0" encoding="utf-8"?>
<sst xmlns="http://schemas.openxmlformats.org/spreadsheetml/2006/main" count="133" uniqueCount="112">
  <si>
    <t>Overview</t>
  </si>
  <si>
    <t>Topic</t>
  </si>
  <si>
    <t>%</t>
  </si>
  <si>
    <t>Score</t>
  </si>
  <si>
    <t>We have some of this</t>
  </si>
  <si>
    <t>we do not have this</t>
  </si>
  <si>
    <t>we have it and  it's implemented</t>
  </si>
  <si>
    <t>Criteria</t>
  </si>
  <si>
    <t>Playing Programme</t>
  </si>
  <si>
    <t>Development Pathway</t>
  </si>
  <si>
    <t>1.2 Where appropriate in partnership with the NGB the Club offers development pathways for all talented athletes</t>
  </si>
  <si>
    <t>· The Club evidences how they recognise and provide support to individuals who show potential or who want to develop</t>
  </si>
  <si>
    <t>· Evidence of communication with parent(s) / carers where appropriate</t>
  </si>
  <si>
    <t>Quality of delivery</t>
  </si>
  <si>
    <t>1.3 The playing programme is regularly reviewed to ensure it continues to meet the needs of members and delivery is of a high quality</t>
  </si>
  <si>
    <t>· Evidence of engaging with members to review their satisfaction</t>
  </si>
  <si>
    <t>· Evidence of actions taken</t>
  </si>
  <si>
    <t>New members</t>
  </si>
  <si>
    <t>1.4 The Club actively welcomes and encourages new members and delivers sessions appropriate to their ability</t>
  </si>
  <si>
    <t>· Evidence of sessions for new members and delivery of sessions appropriate for their ability</t>
  </si>
  <si>
    <t>· Evidence of sessions to meet all abilities</t>
  </si>
  <si>
    <t>1.5 The Club ensures all coaches are appropriately qualified and meet minimum standards as set by their NGB</t>
  </si>
  <si>
    <t>· Records of all coaches and their relevant technical qualifications, experience aligned to BF minimum standards</t>
  </si>
  <si>
    <t>· Details of coach to participant ratios for all sessions as set by your BF</t>
  </si>
  <si>
    <t>· Code(s) of conduct and role outlines for all coaches, volunteers, instructors and club activators and Club Welfare Officers – demonstrate how this is implemented at induction and reviewed within the Club</t>
  </si>
  <si>
    <t>· Evidence of regular / on going training and development for coaches, volunteers, instructors and club activators (including formal and informal</t>
  </si>
  <si>
    <t>Duty of Care and Welfare</t>
  </si>
  <si>
    <t>Safe Environment</t>
  </si>
  <si>
    <t>2.1 The Club ensures that all activities take place in a safe environment that complies with legal requirements</t>
  </si>
  <si>
    <t>· Evidence of examples of actions taken to ensure members are safe</t>
  </si>
  <si>
    <t>· Completed risk assessment forms</t>
  </si>
  <si>
    <t>· Sample accident / incident report form</t>
  </si>
  <si>
    <t>· Evidence of access to first aid equipment and appropriate staff / volunteers trained in first aid</t>
  </si>
  <si>
    <t>Child &amp; Adults at Risk Safeguarding</t>
  </si>
  <si>
    <t>2.2 The Club has necessary provision in place for the safeguarding and welfare of its members (‘Club Child &amp; adult at risk Safeguarding Policy that meets statutory requirements)</t>
  </si>
  <si>
    <t>· Designated Welfare Officer(s) with a clear role / job description</t>
  </si>
  <si>
    <t>· Evidence of implementation of welfare and safeguarding procedures for recruitment, induction and deployment of workforce</t>
  </si>
  <si>
    <t>· Evidence of how the Club collects and safely stores all members registration details – to include information on contact details, disability, medical conditions, parental consent(s) and emergency contact information</t>
  </si>
  <si>
    <t>· All members including young people and parents / carers are made aware of these policies and procedures</t>
  </si>
  <si>
    <t>· Evidence that all lead coaches and volunteers working in regulated activity are subject to a DBS check at enhanced level (including a barred list check); and that other individuals in DBS eligible roles undertake an enhanced level DBS check (without a barred list check)</t>
  </si>
  <si>
    <t>Systems of reporting</t>
  </si>
  <si>
    <t>2.3 There are clear systems to report, respond to and manage safeguarding concerns or allegations of poor practice or abuse that arise</t>
  </si>
  <si>
    <t>· The Club has robust responding and reporting procedures for indicators or allegations of poor practice or abuse within the Club</t>
  </si>
  <si>
    <t>· The Club must have a written complaints and disciplinary policy to address breaches of codes of conduct or the safeguarding policy - this must be communicated to all members, parents / carers, coaches, volunteers, instructors and club activators</t>
  </si>
  <si>
    <t>Training</t>
  </si>
  <si>
    <t>2.4 Coaches, volunteers, instructors, club activators and Club Welfare Officers receive an induction which includes information about safeguarding responsibilities, policy and procedures, and are appropriately trained in Safeguarding and Child Protection</t>
  </si>
  <si>
    <t>· All members and coaches have an awareness of the welfare and safeguarding policies and how to raise any concerns they might have</t>
  </si>
  <si>
    <t>· Evidence of communication of safeguarding information to all members and parents / carers</t>
  </si>
  <si>
    <t>Community</t>
  </si>
  <si>
    <t>Members</t>
  </si>
  <si>
    <t>3.1 The Club engages with and demonstrates an awareness and appreciation of who its current members, volunteers, coaches, instructors and club activators are</t>
  </si>
  <si>
    <t>· Evidence that the Club actively engages with its current members on general / overall levels of satisfaction and acts on feedback</t>
  </si>
  <si>
    <t>· The Club consults with members to ensure their offers meet their needs e.g. quality of facility, pricing of sessions</t>
  </si>
  <si>
    <t>Coaches, volunteers, instructors, club activators and Club Welfare Officers</t>
  </si>
  <si>
    <t>· The Club recognises the contribution of coaches, volunteers, instructors, club activators and Club Welfare Officer(s)</t>
  </si>
  <si>
    <t>· The Club actively engages in succession planning through recruitment of new coaches, volunteers and Club activators</t>
  </si>
  <si>
    <t>Inclusivity</t>
  </si>
  <si>
    <t>3.2 The Club creates an inclusive and welcoming environment for all members at all levels</t>
  </si>
  <si>
    <t>· The Club has an inclusion / equity policy</t>
  </si>
  <si>
    <t>· Coaches, volunteers, instructors, club activators and Club Welfare Officers are appropriately trained / made aware of the inclusion policy of the Club</t>
  </si>
  <si>
    <t>· The Club has documentation specifically for new members as part of induction; this can be in a range of formats</t>
  </si>
  <si>
    <t>· The Club welcomes and encourages new members from all sectors of the community as appropriate and uses appropriate methods of communication to engage these audiences</t>
  </si>
  <si>
    <t>· The Club creates opportunities to actively engage specific audiences in coaching, volunteering, committee, activator roles</t>
  </si>
  <si>
    <t>· The Club evidences how it provides an inclusive programme for specific groups / audiences e.g. introductory session for targeted groups - women’s session, youth, disabled participants etc.</t>
  </si>
  <si>
    <t>Engaging as widely as possible</t>
  </si>
  <si>
    <t>3.3 The Club proactively encourages new members and manages the process for waiting lists where this applies</t>
  </si>
  <si>
    <t>· The Club assigns an appointed person for new member enquiries</t>
  </si>
  <si>
    <t>· Evidence that the Club has an agreed approach to increase participation from specific groups / audiences e.g. women, disabled participants, and young people</t>
  </si>
  <si>
    <t>· The Club has due process in place for waiting lists if operating at full capacity and communicates these as required</t>
  </si>
  <si>
    <t>On going communication with members</t>
  </si>
  <si>
    <t>3.4 The Club actively engages with members and has an agreed approach regarding engagement for the future</t>
  </si>
  <si>
    <t>· The Club evidences on going communications with members via the appropriate method e.g. newsletters, website, social media…</t>
  </si>
  <si>
    <t>· Club evidences retention activities</t>
  </si>
  <si>
    <t>· Evidence that the Club actively follows up with non-active members and lapsed members to re-engage</t>
  </si>
  <si>
    <t>· Examples of appropriate sessions developed through partnerships with local schools, colleges and community groups</t>
  </si>
  <si>
    <t xml:space="preserve">Governance and Club Management </t>
  </si>
  <si>
    <t>· Copies of insurance regardless of owning, leasing or sharing facilities</t>
  </si>
  <si>
    <t>· Copies of coaches insurance</t>
  </si>
  <si>
    <t>· The Club evidences appropriate governance documents and demonstrates how the Club is managed</t>
  </si>
  <si>
    <t>· Club management / committee engage in training (e.g. via Club Matters online resources)</t>
  </si>
  <si>
    <t>· Evidence of Codes of conduct and role outlines specific to all those involved in the management of the club</t>
  </si>
  <si>
    <t>· The Club evidences different classifications of membership categories and Club's pricing policy</t>
  </si>
  <si>
    <t>· The Club evidences a development / improvement plan</t>
  </si>
  <si>
    <t>NGB 
4.2 The Club, team or league is affiliated to BF</t>
  </si>
  <si>
    <t>Governance 
4.3 The Club has governing documents in place</t>
  </si>
  <si>
    <t>Club Insurance 
4.1 The Club’s activities, premises and coaches are insured</t>
  </si>
  <si>
    <t>Roles 
4.4 All those involved in the management of the Club understand their roles responsibilities within the Club and what is expected of them</t>
  </si>
  <si>
    <t>Specific membership 
4.5 The Club has specific membership categories and pricing policies as appropriate</t>
  </si>
  <si>
    <t>Club development 
4.6 The Club is proactive about development through structured and shared planning and where relevant develops outreach work</t>
  </si>
  <si>
    <t>Evidence</t>
  </si>
  <si>
    <t xml:space="preserve">Look at the criteria of each section, and score your clubs ability to demonstrate the evidence aligned to each section. Using the score guide below will provide a snap shot of develped areas and area that need further development </t>
  </si>
  <si>
    <t>1.1 The Club provides a suitable activity / playing programme(s) which demonstrates and promotes NGB standards</t>
  </si>
  <si>
    <t>· Example(s) / evidence of an NGB supported development pathway(s)</t>
  </si>
  <si>
    <t xml:space="preserve">· The Club Playing Programme </t>
  </si>
  <si>
    <t xml:space="preserve">
1.6 Coaches, volunteers, instructors, club activators and Club Welfare Officers and all those involved in delivery of suitable activity / playing programme understand their roles, responsibilities and expected standards of behaviour</t>
  </si>
  <si>
    <t xml:space="preserve">
1.7 Those involved in the delivery of the playing programme are provided with support and participate in regular training and development</t>
  </si>
  <si>
    <t>Coaching</t>
  </si>
  <si>
    <t xml:space="preserve">Playing Programme </t>
  </si>
  <si>
    <t xml:space="preserve">· Health &amp; Safety policy and evidence of how this complies with statutory requirements and those set by the NGB. </t>
  </si>
  <si>
    <t>· Evidence of a welfare and safeguarding policy and reporting procedures linked to appropriate NGB</t>
  </si>
  <si>
    <t>· The Club evidences how it follows NGB or CPSU guidance regarding photography, mobile phones, social media, events, overnight stays and travel</t>
  </si>
  <si>
    <t>· The Welfare Officer(s) and all coaches to attend a CPSU / BF recognised face to face ‘Safeguarding Awareness Workshop’ and refresher training to be taken every 3 years (refreshers maybe online)</t>
  </si>
  <si>
    <t>· Records of details of Welfare Officer(s) and coaches’ technical qualifications, safeguarding training records and DBS checks available through the Club (or accessible through NGB)</t>
  </si>
  <si>
    <t>· Evidence of NGB affiliation</t>
  </si>
  <si>
    <t>· The Club evidences what steps are taken to ensure they are accessible to all sections of the community, if not then why not?</t>
  </si>
  <si>
    <t xml:space="preserve">· The Club is governed by a committee who meets regularly - decision making is recorded (minutes) and approved. </t>
  </si>
  <si>
    <t xml:space="preserve">· The Club evidence how they currently elect members to their committee </t>
  </si>
  <si>
    <t xml:space="preserve">· The Club evidences that is has a bank account with two independent signatories </t>
  </si>
  <si>
    <t xml:space="preserve">· The Club evidences that annual accoutns are prepared and reviewed independatly by someone other than the person who has prepared them </t>
  </si>
  <si>
    <t xml:space="preserve">· The Club evidences that all final account are made avalable to members (membership organisations). </t>
  </si>
  <si>
    <t xml:space="preserve">· Conflicts of interest are recognised, managed effectivley - the chair manages conflicts of interest e.g. if there is a conflict of interest, the relevant member will be excluded from decision making. </t>
  </si>
  <si>
    <t xml:space="preserve">· The Club evidences that at least three of the people on the committee are unrelated or non-cohabiting. </t>
  </si>
</sst>
</file>

<file path=xl/styles.xml><?xml version="1.0" encoding="utf-8"?>
<styleSheet xmlns="http://schemas.openxmlformats.org/spreadsheetml/2006/main">
  <numFmts count="20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809]dddd\,\ d\ mmmm\ yyyy"/>
  </numFmts>
  <fonts count="52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9"/>
      <name val="Arial"/>
      <family val="2"/>
    </font>
    <font>
      <sz val="8"/>
      <color indexed="41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1" fontId="8" fillId="33" borderId="13" xfId="0" applyNumberFormat="1" applyFont="1" applyFill="1" applyBorder="1" applyAlignment="1">
      <alignment horizontal="right" vertical="center"/>
    </xf>
    <xf numFmtId="0" fontId="8" fillId="33" borderId="23" xfId="0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left" vertical="center"/>
    </xf>
    <xf numFmtId="1" fontId="8" fillId="33" borderId="25" xfId="0" applyNumberFormat="1" applyFont="1" applyFill="1" applyBorder="1" applyAlignment="1">
      <alignment horizontal="right" vertical="center"/>
    </xf>
    <xf numFmtId="0" fontId="1" fillId="33" borderId="26" xfId="0" applyFont="1" applyFill="1" applyBorder="1" applyAlignment="1">
      <alignment horizontal="center" vertical="center" wrapText="1"/>
    </xf>
    <xf numFmtId="1" fontId="8" fillId="33" borderId="27" xfId="0" applyNumberFormat="1" applyFont="1" applyFill="1" applyBorder="1" applyAlignment="1">
      <alignment horizontal="right" vertical="center"/>
    </xf>
    <xf numFmtId="0" fontId="8" fillId="33" borderId="28" xfId="0" applyFont="1" applyFill="1" applyBorder="1" applyAlignment="1">
      <alignment horizontal="left" vertical="center"/>
    </xf>
    <xf numFmtId="0" fontId="0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>
      <alignment horizontal="center" vertical="center"/>
    </xf>
    <xf numFmtId="0" fontId="49" fillId="33" borderId="12" xfId="0" applyFont="1" applyFill="1" applyBorder="1" applyAlignment="1">
      <alignment vertical="center" wrapText="1"/>
    </xf>
    <xf numFmtId="0" fontId="49" fillId="33" borderId="14" xfId="0" applyFont="1" applyFill="1" applyBorder="1" applyAlignment="1">
      <alignment vertical="center" wrapText="1"/>
    </xf>
    <xf numFmtId="0" fontId="48" fillId="33" borderId="18" xfId="0" applyFont="1" applyFill="1" applyBorder="1" applyAlignment="1">
      <alignment vertical="center" wrapText="1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left" wrapText="1"/>
    </xf>
    <xf numFmtId="0" fontId="0" fillId="34" borderId="0" xfId="0" applyFill="1" applyAlignment="1">
      <alignment wrapText="1"/>
    </xf>
    <xf numFmtId="0" fontId="49" fillId="33" borderId="29" xfId="0" applyFont="1" applyFill="1" applyBorder="1" applyAlignment="1">
      <alignment horizontal="left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horizontal="left" vertical="center" wrapText="1"/>
    </xf>
    <xf numFmtId="0" fontId="49" fillId="33" borderId="30" xfId="0" applyFont="1" applyFill="1" applyBorder="1" applyAlignment="1">
      <alignment horizontal="left" vertical="center" wrapText="1"/>
    </xf>
    <xf numFmtId="0" fontId="49" fillId="33" borderId="26" xfId="0" applyFont="1" applyFill="1" applyBorder="1" applyAlignment="1">
      <alignment horizontal="left" vertical="center" wrapText="1"/>
    </xf>
    <xf numFmtId="0" fontId="48" fillId="33" borderId="31" xfId="0" applyFont="1" applyFill="1" applyBorder="1" applyAlignment="1">
      <alignment vertical="center" wrapText="1"/>
    </xf>
    <xf numFmtId="0" fontId="48" fillId="33" borderId="32" xfId="0" applyFont="1" applyFill="1" applyBorder="1" applyAlignment="1">
      <alignment vertical="center" wrapText="1"/>
    </xf>
    <xf numFmtId="0" fontId="49" fillId="33" borderId="30" xfId="0" applyFont="1" applyFill="1" applyBorder="1" applyAlignment="1">
      <alignment vertical="center" wrapText="1"/>
    </xf>
    <xf numFmtId="0" fontId="48" fillId="33" borderId="23" xfId="0" applyFont="1" applyFill="1" applyBorder="1" applyAlignment="1">
      <alignment vertical="center" wrapText="1"/>
    </xf>
    <xf numFmtId="0" fontId="49" fillId="33" borderId="29" xfId="0" applyFont="1" applyFill="1" applyBorder="1" applyAlignment="1">
      <alignment vertical="center" wrapText="1"/>
    </xf>
    <xf numFmtId="0" fontId="0" fillId="33" borderId="29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0" fontId="48" fillId="33" borderId="24" xfId="0" applyFont="1" applyFill="1" applyBorder="1" applyAlignment="1">
      <alignment vertical="center" wrapText="1"/>
    </xf>
    <xf numFmtId="9" fontId="1" fillId="33" borderId="34" xfId="0" applyNumberFormat="1" applyFont="1" applyFill="1" applyBorder="1" applyAlignment="1">
      <alignment horizontal="center" vertical="center"/>
    </xf>
    <xf numFmtId="9" fontId="1" fillId="33" borderId="35" xfId="0" applyNumberFormat="1" applyFont="1" applyFill="1" applyBorder="1" applyAlignment="1">
      <alignment horizontal="center" vertical="center"/>
    </xf>
    <xf numFmtId="0" fontId="0" fillId="33" borderId="23" xfId="0" applyFont="1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Alignment="1" applyProtection="1">
      <alignment horizontal="center" vertical="center"/>
      <protection locked="0"/>
    </xf>
    <xf numFmtId="0" fontId="0" fillId="33" borderId="26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 wrapText="1"/>
    </xf>
    <xf numFmtId="0" fontId="50" fillId="33" borderId="37" xfId="0" applyFont="1" applyFill="1" applyBorder="1" applyAlignment="1">
      <alignment vertical="center" wrapText="1"/>
    </xf>
    <xf numFmtId="0" fontId="7" fillId="33" borderId="38" xfId="0" applyFont="1" applyFill="1" applyBorder="1" applyAlignment="1" applyProtection="1">
      <alignment horizontal="center" vertical="center" wrapText="1"/>
      <protection locked="0"/>
    </xf>
    <xf numFmtId="0" fontId="50" fillId="33" borderId="26" xfId="0" applyFont="1" applyFill="1" applyBorder="1" applyAlignment="1">
      <alignment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50" fillId="33" borderId="26" xfId="0" applyFont="1" applyFill="1" applyBorder="1" applyAlignment="1">
      <alignment horizontal="center" vertical="center" wrapText="1"/>
    </xf>
    <xf numFmtId="0" fontId="50" fillId="33" borderId="37" xfId="0" applyFont="1" applyFill="1" applyBorder="1" applyAlignment="1">
      <alignment horizontal="center" vertical="center" wrapText="1"/>
    </xf>
    <xf numFmtId="0" fontId="50" fillId="33" borderId="29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49" fillId="33" borderId="26" xfId="0" applyFont="1" applyFill="1" applyBorder="1" applyAlignment="1">
      <alignment vertical="center" wrapText="1"/>
    </xf>
    <xf numFmtId="0" fontId="49" fillId="33" borderId="12" xfId="0" applyFont="1" applyFill="1" applyBorder="1" applyAlignment="1">
      <alignment vertical="center" wrapText="1"/>
    </xf>
    <xf numFmtId="0" fontId="48" fillId="35" borderId="16" xfId="0" applyFont="1" applyFill="1" applyBorder="1" applyAlignment="1">
      <alignment vertical="center" wrapText="1"/>
    </xf>
    <xf numFmtId="0" fontId="49" fillId="33" borderId="29" xfId="0" applyFont="1" applyFill="1" applyBorder="1" applyAlignment="1">
      <alignment vertical="top" wrapText="1"/>
    </xf>
    <xf numFmtId="0" fontId="0" fillId="33" borderId="29" xfId="0" applyFill="1" applyBorder="1" applyAlignment="1">
      <alignment vertical="top"/>
    </xf>
    <xf numFmtId="0" fontId="0" fillId="33" borderId="33" xfId="0" applyFill="1" applyBorder="1" applyAlignment="1">
      <alignment vertical="top"/>
    </xf>
    <xf numFmtId="0" fontId="0" fillId="33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8" fillId="33" borderId="43" xfId="0" applyFont="1" applyFill="1" applyBorder="1" applyAlignment="1">
      <alignment horizontal="center" vertical="center" wrapText="1"/>
    </xf>
    <xf numFmtId="0" fontId="48" fillId="33" borderId="38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 applyProtection="1">
      <alignment horizontal="center" vertical="center"/>
      <protection locked="0"/>
    </xf>
    <xf numFmtId="0" fontId="0" fillId="33" borderId="45" xfId="0" applyFont="1" applyFill="1" applyBorder="1" applyAlignment="1" applyProtection="1">
      <alignment horizontal="center" vertical="center"/>
      <protection locked="0"/>
    </xf>
    <xf numFmtId="0" fontId="48" fillId="33" borderId="46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33" xfId="0" applyFont="1" applyFill="1" applyBorder="1" applyAlignment="1">
      <alignment horizontal="center" vertical="center" wrapText="1"/>
    </xf>
    <xf numFmtId="0" fontId="49" fillId="33" borderId="47" xfId="0" applyFont="1" applyFill="1" applyBorder="1" applyAlignment="1">
      <alignment horizontal="center" vertical="center" wrapText="1"/>
    </xf>
    <xf numFmtId="0" fontId="49" fillId="33" borderId="48" xfId="0" applyFont="1" applyFill="1" applyBorder="1" applyAlignment="1">
      <alignment horizontal="center" vertical="center" wrapText="1"/>
    </xf>
    <xf numFmtId="0" fontId="49" fillId="33" borderId="49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vertical="center" wrapText="1"/>
    </xf>
    <xf numFmtId="0" fontId="49" fillId="33" borderId="26" xfId="0" applyFont="1" applyFill="1" applyBorder="1" applyAlignment="1">
      <alignment vertical="center" wrapText="1"/>
    </xf>
    <xf numFmtId="0" fontId="51" fillId="33" borderId="50" xfId="0" applyFont="1" applyFill="1" applyBorder="1" applyAlignment="1">
      <alignment horizontal="center" vertical="center" wrapText="1"/>
    </xf>
    <xf numFmtId="0" fontId="51" fillId="33" borderId="51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49" fillId="33" borderId="47" xfId="0" applyFont="1" applyFill="1" applyBorder="1" applyAlignment="1">
      <alignment horizontal="left" vertical="center" wrapText="1"/>
    </xf>
    <xf numFmtId="0" fontId="49" fillId="33" borderId="48" xfId="0" applyFont="1" applyFill="1" applyBorder="1" applyAlignment="1">
      <alignment horizontal="left" vertical="center" wrapText="1"/>
    </xf>
    <xf numFmtId="0" fontId="49" fillId="33" borderId="49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9"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D400"/>
      </font>
      <fill>
        <patternFill>
          <bgColor rgb="FFFFD4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B050"/>
      </font>
      <fill>
        <patternFill>
          <bgColor rgb="FF00B050"/>
        </patternFill>
      </fill>
    </dxf>
    <dxf>
      <font>
        <color rgb="FFFF9300"/>
      </font>
      <fill>
        <patternFill>
          <bgColor rgb="FFFF93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52"/>
      </font>
      <fill>
        <patternFill>
          <bgColor indexed="52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52"/>
      </font>
      <fill>
        <patternFill>
          <bgColor indexed="52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52"/>
      </font>
      <fill>
        <patternFill>
          <bgColor indexed="52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52"/>
      </font>
      <fill>
        <patternFill>
          <bgColor indexed="52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00B050"/>
      </font>
      <fill>
        <patternFill>
          <bgColor rgb="FF00B050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3"/>
      </font>
      <fill>
        <patternFill>
          <bgColor indexed="13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showGridLines="0" tabSelected="1" zoomScale="83" zoomScaleNormal="83" zoomScalePageLayoutView="0" workbookViewId="0" topLeftCell="A1">
      <pane xSplit="8" topLeftCell="I1" activePane="topRight" state="frozen"/>
      <selection pane="topLeft" activeCell="A1" sqref="A1"/>
      <selection pane="topRight" activeCell="X20" sqref="X20"/>
    </sheetView>
  </sheetViews>
  <sheetFormatPr defaultColWidth="9.140625" defaultRowHeight="48.75" customHeight="1"/>
  <cols>
    <col min="1" max="1" width="3.28125" style="3" customWidth="1"/>
    <col min="2" max="2" width="14.140625" style="2" customWidth="1"/>
    <col min="3" max="7" width="9.140625" style="3" customWidth="1"/>
    <col min="8" max="8" width="6.8515625" style="4" hidden="1" customWidth="1"/>
    <col min="9" max="9" width="6.140625" style="5" customWidth="1"/>
    <col min="10" max="10" width="50.28125" style="6" customWidth="1"/>
    <col min="11" max="11" width="63.00390625" style="7" customWidth="1"/>
    <col min="12" max="12" width="9.7109375" style="3" customWidth="1"/>
    <col min="13" max="13" width="3.421875" style="3" customWidth="1"/>
    <col min="14" max="14" width="50.28125" style="3" customWidth="1"/>
    <col min="15" max="15" width="68.8515625" style="3" customWidth="1"/>
    <col min="16" max="16" width="9.7109375" style="3" customWidth="1"/>
    <col min="17" max="17" width="3.28125" style="3" customWidth="1"/>
    <col min="18" max="18" width="49.8515625" style="3" customWidth="1"/>
    <col min="19" max="19" width="66.00390625" style="3" customWidth="1"/>
    <col min="20" max="20" width="9.7109375" style="3" customWidth="1"/>
    <col min="21" max="21" width="4.7109375" style="3" customWidth="1"/>
    <col min="22" max="22" width="54.8515625" style="3" customWidth="1"/>
    <col min="23" max="23" width="63.140625" style="3" customWidth="1"/>
    <col min="24" max="24" width="9.7109375" style="3" customWidth="1"/>
    <col min="25" max="25" width="15.00390625" style="3" customWidth="1"/>
    <col min="26" max="26" width="3.00390625" style="3" customWidth="1"/>
    <col min="27" max="16384" width="9.140625" style="3" customWidth="1"/>
  </cols>
  <sheetData>
    <row r="1" spans="1:26" ht="16.5" customHeight="1" thickBot="1">
      <c r="A1" s="36"/>
      <c r="B1" s="36"/>
      <c r="C1" s="35"/>
      <c r="D1" s="35"/>
      <c r="E1" s="35"/>
      <c r="F1" s="35"/>
      <c r="G1" s="35"/>
      <c r="H1" s="39"/>
      <c r="I1" s="40"/>
      <c r="J1" s="41"/>
      <c r="K1" s="42"/>
      <c r="L1" s="63"/>
      <c r="M1" s="35"/>
      <c r="N1" s="35"/>
      <c r="O1" s="35"/>
      <c r="P1" s="63"/>
      <c r="Q1" s="35"/>
      <c r="R1" s="35"/>
      <c r="S1" s="35"/>
      <c r="T1" s="63"/>
      <c r="U1" s="35"/>
      <c r="V1" s="35"/>
      <c r="W1" s="35"/>
      <c r="X1" s="63"/>
      <c r="Y1" s="35"/>
      <c r="Z1" s="35"/>
    </row>
    <row r="2" spans="1:26" ht="48.75" customHeight="1" thickBot="1">
      <c r="A2" s="36"/>
      <c r="B2" s="81" t="s">
        <v>90</v>
      </c>
      <c r="C2" s="82"/>
      <c r="D2" s="82"/>
      <c r="E2" s="82"/>
      <c r="F2" s="82"/>
      <c r="G2" s="83"/>
      <c r="H2" s="22">
        <f>SUM(H4:H16)</f>
        <v>26</v>
      </c>
      <c r="I2" s="40"/>
      <c r="J2" s="105" t="s">
        <v>8</v>
      </c>
      <c r="K2" s="106"/>
      <c r="L2" s="107"/>
      <c r="M2" s="35"/>
      <c r="N2" s="105" t="s">
        <v>26</v>
      </c>
      <c r="O2" s="106"/>
      <c r="P2" s="107"/>
      <c r="Q2" s="35"/>
      <c r="R2" s="105" t="s">
        <v>48</v>
      </c>
      <c r="S2" s="106"/>
      <c r="T2" s="107"/>
      <c r="U2" s="35"/>
      <c r="V2" s="105" t="s">
        <v>75</v>
      </c>
      <c r="W2" s="106"/>
      <c r="X2" s="107"/>
      <c r="Y2" s="30">
        <f>SUM(X4:X19)</f>
        <v>0</v>
      </c>
      <c r="Z2" s="35"/>
    </row>
    <row r="3" spans="1:26" ht="48.75" customHeight="1">
      <c r="A3" s="36"/>
      <c r="B3" s="69" t="s">
        <v>3</v>
      </c>
      <c r="C3" s="64">
        <v>0</v>
      </c>
      <c r="D3" s="84" t="s">
        <v>5</v>
      </c>
      <c r="E3" s="85"/>
      <c r="F3" s="85"/>
      <c r="G3" s="86"/>
      <c r="H3" s="65"/>
      <c r="I3" s="40"/>
      <c r="J3" s="68" t="s">
        <v>7</v>
      </c>
      <c r="K3" s="66" t="s">
        <v>89</v>
      </c>
      <c r="L3" s="67" t="s">
        <v>3</v>
      </c>
      <c r="M3" s="35"/>
      <c r="N3" s="73" t="s">
        <v>7</v>
      </c>
      <c r="O3" s="74" t="s">
        <v>89</v>
      </c>
      <c r="P3" s="67" t="s">
        <v>3</v>
      </c>
      <c r="Q3" s="35"/>
      <c r="R3" s="73" t="s">
        <v>7</v>
      </c>
      <c r="S3" s="74" t="s">
        <v>89</v>
      </c>
      <c r="T3" s="67"/>
      <c r="U3" s="35"/>
      <c r="V3" s="71" t="s">
        <v>7</v>
      </c>
      <c r="W3" s="72" t="s">
        <v>89</v>
      </c>
      <c r="X3" s="67"/>
      <c r="Y3" s="31">
        <f>SUM(T4:T21)</f>
        <v>0</v>
      </c>
      <c r="Z3" s="35"/>
    </row>
    <row r="4" spans="1:26" ht="48.75" customHeight="1">
      <c r="A4" s="36"/>
      <c r="B4" s="70"/>
      <c r="C4" s="9">
        <v>1</v>
      </c>
      <c r="D4" s="87" t="s">
        <v>4</v>
      </c>
      <c r="E4" s="88"/>
      <c r="F4" s="88"/>
      <c r="G4" s="89"/>
      <c r="H4" s="20">
        <v>2</v>
      </c>
      <c r="I4" s="40"/>
      <c r="J4" s="43" t="s">
        <v>8</v>
      </c>
      <c r="K4" s="93" t="s">
        <v>93</v>
      </c>
      <c r="L4" s="95"/>
      <c r="M4" s="35"/>
      <c r="N4" s="50" t="s">
        <v>27</v>
      </c>
      <c r="O4" s="13" t="s">
        <v>98</v>
      </c>
      <c r="P4" s="61"/>
      <c r="Q4" s="35"/>
      <c r="R4" s="50" t="s">
        <v>49</v>
      </c>
      <c r="S4" s="51" t="s">
        <v>51</v>
      </c>
      <c r="T4" s="59"/>
      <c r="U4" s="35"/>
      <c r="V4" s="103" t="s">
        <v>85</v>
      </c>
      <c r="W4" s="13" t="s">
        <v>76</v>
      </c>
      <c r="X4" s="61"/>
      <c r="Y4" s="3">
        <f>SUM(P4:P21)</f>
        <v>0</v>
      </c>
      <c r="Z4" s="35"/>
    </row>
    <row r="5" spans="1:26" ht="48.75" customHeight="1" thickBot="1">
      <c r="A5" s="36"/>
      <c r="B5" s="1"/>
      <c r="C5" s="11">
        <v>2</v>
      </c>
      <c r="D5" s="90" t="s">
        <v>6</v>
      </c>
      <c r="E5" s="91"/>
      <c r="F5" s="91"/>
      <c r="G5" s="92"/>
      <c r="H5" s="20">
        <v>2</v>
      </c>
      <c r="I5" s="40"/>
      <c r="J5" s="43" t="s">
        <v>91</v>
      </c>
      <c r="K5" s="94"/>
      <c r="L5" s="96"/>
      <c r="M5" s="35"/>
      <c r="N5" s="50" t="s">
        <v>28</v>
      </c>
      <c r="O5" s="48" t="s">
        <v>29</v>
      </c>
      <c r="P5" s="61"/>
      <c r="Q5" s="35"/>
      <c r="R5" s="52" t="s">
        <v>50</v>
      </c>
      <c r="S5" s="51" t="s">
        <v>52</v>
      </c>
      <c r="T5" s="59"/>
      <c r="U5" s="35"/>
      <c r="V5" s="104"/>
      <c r="W5" s="13" t="s">
        <v>77</v>
      </c>
      <c r="X5" s="61"/>
      <c r="Y5" s="3">
        <f>SUM(L4:L17)</f>
        <v>0</v>
      </c>
      <c r="Z5" s="35"/>
    </row>
    <row r="6" spans="1:26" ht="48.75" customHeight="1">
      <c r="A6" s="36"/>
      <c r="B6" s="12" t="s">
        <v>1</v>
      </c>
      <c r="C6" s="57">
        <v>0.2</v>
      </c>
      <c r="D6" s="57">
        <v>0.4</v>
      </c>
      <c r="E6" s="57">
        <v>0.6</v>
      </c>
      <c r="F6" s="57">
        <v>0.8</v>
      </c>
      <c r="G6" s="58">
        <v>1</v>
      </c>
      <c r="H6" s="20">
        <v>2</v>
      </c>
      <c r="I6" s="40"/>
      <c r="J6" s="46" t="s">
        <v>9</v>
      </c>
      <c r="K6" s="44" t="s">
        <v>92</v>
      </c>
      <c r="L6" s="59"/>
      <c r="M6" s="35"/>
      <c r="N6" s="53"/>
      <c r="O6" s="48" t="s">
        <v>30</v>
      </c>
      <c r="P6" s="61"/>
      <c r="Q6" s="35"/>
      <c r="R6" s="53"/>
      <c r="S6" s="51" t="s">
        <v>53</v>
      </c>
      <c r="T6" s="59"/>
      <c r="U6" s="35"/>
      <c r="V6" s="32" t="s">
        <v>83</v>
      </c>
      <c r="W6" s="13" t="s">
        <v>103</v>
      </c>
      <c r="X6" s="61"/>
      <c r="Z6" s="35"/>
    </row>
    <row r="7" spans="1:26" ht="48.75" customHeight="1">
      <c r="A7" s="36"/>
      <c r="B7" s="14" t="s">
        <v>97</v>
      </c>
      <c r="C7" s="15">
        <f>SUM(L4:L17)</f>
        <v>0</v>
      </c>
      <c r="D7" s="15">
        <f>SUM(L4:L17)</f>
        <v>0</v>
      </c>
      <c r="E7" s="15">
        <f>SUM(L4:L17)</f>
        <v>0</v>
      </c>
      <c r="F7" s="15">
        <f>SUM(L4:L17)</f>
        <v>0</v>
      </c>
      <c r="G7" s="16">
        <f>SUM(L4:L17)</f>
        <v>0</v>
      </c>
      <c r="H7" s="20">
        <v>2</v>
      </c>
      <c r="I7" s="40"/>
      <c r="J7" s="43" t="s">
        <v>10</v>
      </c>
      <c r="K7" s="44" t="s">
        <v>11</v>
      </c>
      <c r="L7" s="59"/>
      <c r="M7" s="35"/>
      <c r="N7" s="53"/>
      <c r="O7" s="48" t="s">
        <v>31</v>
      </c>
      <c r="P7" s="61"/>
      <c r="Q7" s="35"/>
      <c r="R7" s="53"/>
      <c r="S7" s="51" t="s">
        <v>54</v>
      </c>
      <c r="T7" s="59"/>
      <c r="U7" s="35"/>
      <c r="V7" s="108" t="s">
        <v>84</v>
      </c>
      <c r="W7" s="13" t="s">
        <v>78</v>
      </c>
      <c r="X7" s="61"/>
      <c r="Z7" s="35"/>
    </row>
    <row r="8" spans="1:26" ht="48.75" customHeight="1">
      <c r="A8" s="36"/>
      <c r="B8" s="14" t="s">
        <v>26</v>
      </c>
      <c r="C8" s="15">
        <f>SUM(P4:P21)</f>
        <v>0</v>
      </c>
      <c r="D8" s="15">
        <f>SUM(P4:P21)</f>
        <v>0</v>
      </c>
      <c r="E8" s="15">
        <f>SUM(P4:P21)</f>
        <v>0</v>
      </c>
      <c r="F8" s="15">
        <f>SUM(P4:P21)</f>
        <v>0</v>
      </c>
      <c r="G8" s="16">
        <f>SUM(P4:P21)</f>
        <v>0</v>
      </c>
      <c r="H8" s="20">
        <v>2</v>
      </c>
      <c r="I8" s="40"/>
      <c r="J8" s="45"/>
      <c r="K8" s="44" t="s">
        <v>12</v>
      </c>
      <c r="L8" s="59"/>
      <c r="M8" s="35"/>
      <c r="N8" s="54"/>
      <c r="O8" s="48" t="s">
        <v>32</v>
      </c>
      <c r="P8" s="61"/>
      <c r="Q8" s="35"/>
      <c r="R8" s="54"/>
      <c r="S8" s="51" t="s">
        <v>55</v>
      </c>
      <c r="T8" s="59"/>
      <c r="U8" s="35"/>
      <c r="V8" s="109"/>
      <c r="W8" s="13" t="s">
        <v>104</v>
      </c>
      <c r="X8" s="61"/>
      <c r="Z8" s="35"/>
    </row>
    <row r="9" spans="1:26" ht="48.75" customHeight="1">
      <c r="A9" s="36"/>
      <c r="B9" s="14" t="s">
        <v>48</v>
      </c>
      <c r="C9" s="15">
        <f>SUM(T4:T21)</f>
        <v>0</v>
      </c>
      <c r="D9" s="15">
        <f>SUM(T4:T21)</f>
        <v>0</v>
      </c>
      <c r="E9" s="15">
        <f>SUM(T4:T21)</f>
        <v>0</v>
      </c>
      <c r="F9" s="15">
        <f>SUM(T4:T21)</f>
        <v>0</v>
      </c>
      <c r="G9" s="16">
        <f>SUM(T4:T21)</f>
        <v>0</v>
      </c>
      <c r="H9" s="20">
        <v>2</v>
      </c>
      <c r="I9" s="40"/>
      <c r="J9" s="46" t="s">
        <v>13</v>
      </c>
      <c r="K9" s="44" t="s">
        <v>15</v>
      </c>
      <c r="L9" s="59"/>
      <c r="M9" s="35"/>
      <c r="N9" s="50" t="s">
        <v>33</v>
      </c>
      <c r="O9" s="48" t="s">
        <v>99</v>
      </c>
      <c r="P9" s="61"/>
      <c r="Q9" s="35"/>
      <c r="R9" s="50" t="s">
        <v>56</v>
      </c>
      <c r="S9" s="51" t="s">
        <v>58</v>
      </c>
      <c r="T9" s="59"/>
      <c r="U9" s="35"/>
      <c r="V9" s="109"/>
      <c r="W9" s="13" t="s">
        <v>105</v>
      </c>
      <c r="X9" s="61"/>
      <c r="Z9" s="35"/>
    </row>
    <row r="10" spans="1:26" ht="48.75" customHeight="1">
      <c r="A10" s="36"/>
      <c r="B10" s="14" t="s">
        <v>75</v>
      </c>
      <c r="C10" s="15">
        <f>SUM(X4:X19)</f>
        <v>0</v>
      </c>
      <c r="D10" s="15">
        <f>SUM(X4:X19)</f>
        <v>0</v>
      </c>
      <c r="E10" s="15">
        <f>SUM(X4:X19)</f>
        <v>0</v>
      </c>
      <c r="F10" s="15">
        <f>SUM(X4:X19)</f>
        <v>0</v>
      </c>
      <c r="G10" s="15">
        <f>SUM(X4:X19)</f>
        <v>0</v>
      </c>
      <c r="H10" s="20">
        <v>2</v>
      </c>
      <c r="I10" s="40"/>
      <c r="J10" s="47" t="s">
        <v>14</v>
      </c>
      <c r="K10" s="44" t="s">
        <v>16</v>
      </c>
      <c r="L10" s="59"/>
      <c r="M10" s="35"/>
      <c r="N10" s="52" t="s">
        <v>34</v>
      </c>
      <c r="O10" s="48" t="s">
        <v>35</v>
      </c>
      <c r="P10" s="61"/>
      <c r="Q10" s="35"/>
      <c r="R10" s="52" t="s">
        <v>57</v>
      </c>
      <c r="S10" s="51" t="s">
        <v>59</v>
      </c>
      <c r="T10" s="59"/>
      <c r="U10" s="35"/>
      <c r="V10" s="109"/>
      <c r="W10" s="77" t="s">
        <v>106</v>
      </c>
      <c r="X10" s="61"/>
      <c r="Z10" s="35"/>
    </row>
    <row r="11" spans="1:26" ht="48.75" customHeight="1" thickBot="1">
      <c r="A11" s="36"/>
      <c r="B11" s="17" t="s">
        <v>0</v>
      </c>
      <c r="C11" s="18">
        <f>SUM(Y5+Y4+Y3+Y2)</f>
        <v>0</v>
      </c>
      <c r="D11" s="18">
        <f>C11</f>
        <v>0</v>
      </c>
      <c r="E11" s="18">
        <f>C11</f>
        <v>0</v>
      </c>
      <c r="F11" s="18">
        <f>C11</f>
        <v>0</v>
      </c>
      <c r="G11" s="19">
        <f>C11</f>
        <v>0</v>
      </c>
      <c r="H11" s="20">
        <v>2</v>
      </c>
      <c r="I11" s="40"/>
      <c r="J11" s="46" t="s">
        <v>17</v>
      </c>
      <c r="K11" s="44" t="s">
        <v>19</v>
      </c>
      <c r="L11" s="59"/>
      <c r="M11" s="35"/>
      <c r="N11" s="53"/>
      <c r="O11" s="48" t="s">
        <v>36</v>
      </c>
      <c r="P11" s="61"/>
      <c r="Q11" s="35"/>
      <c r="R11" s="53"/>
      <c r="S11" s="51" t="s">
        <v>60</v>
      </c>
      <c r="T11" s="59"/>
      <c r="U11" s="35"/>
      <c r="V11" s="109"/>
      <c r="W11" s="13" t="s">
        <v>79</v>
      </c>
      <c r="X11" s="61"/>
      <c r="Z11" s="35"/>
    </row>
    <row r="12" spans="1:26" ht="48.75" customHeight="1" thickBot="1">
      <c r="A12" s="36"/>
      <c r="B12" s="27" t="s">
        <v>97</v>
      </c>
      <c r="C12" s="28">
        <f>C7/26*100</f>
        <v>0</v>
      </c>
      <c r="D12" s="29" t="s">
        <v>2</v>
      </c>
      <c r="E12" s="37"/>
      <c r="F12" s="38"/>
      <c r="G12" s="38"/>
      <c r="H12" s="10">
        <v>2</v>
      </c>
      <c r="I12" s="40"/>
      <c r="J12" s="47" t="s">
        <v>18</v>
      </c>
      <c r="K12" s="44" t="s">
        <v>20</v>
      </c>
      <c r="L12" s="59"/>
      <c r="M12" s="35"/>
      <c r="N12" s="53"/>
      <c r="O12" s="48" t="s">
        <v>37</v>
      </c>
      <c r="P12" s="61"/>
      <c r="Q12" s="35"/>
      <c r="R12" s="53"/>
      <c r="S12" s="51" t="s">
        <v>61</v>
      </c>
      <c r="T12" s="59"/>
      <c r="U12" s="35"/>
      <c r="V12" s="109"/>
      <c r="W12" s="13" t="s">
        <v>107</v>
      </c>
      <c r="X12" s="62"/>
      <c r="Z12" s="35"/>
    </row>
    <row r="13" spans="1:26" ht="48.75" customHeight="1" thickBot="1">
      <c r="A13" s="36"/>
      <c r="B13" s="14" t="s">
        <v>26</v>
      </c>
      <c r="C13" s="23">
        <f>C8/36*100</f>
        <v>0</v>
      </c>
      <c r="D13" s="24" t="s">
        <v>2</v>
      </c>
      <c r="E13" s="37"/>
      <c r="F13" s="38"/>
      <c r="G13" s="38"/>
      <c r="H13" s="10">
        <v>2</v>
      </c>
      <c r="I13" s="40"/>
      <c r="J13" s="46" t="s">
        <v>96</v>
      </c>
      <c r="K13" s="44" t="s">
        <v>22</v>
      </c>
      <c r="L13" s="59"/>
      <c r="M13" s="35"/>
      <c r="N13" s="53"/>
      <c r="O13" s="48" t="s">
        <v>100</v>
      </c>
      <c r="P13" s="61"/>
      <c r="Q13" s="35"/>
      <c r="R13" s="53"/>
      <c r="S13" s="51" t="s">
        <v>62</v>
      </c>
      <c r="T13" s="59"/>
      <c r="U13" s="35"/>
      <c r="V13" s="109"/>
      <c r="W13" s="13" t="s">
        <v>108</v>
      </c>
      <c r="X13" s="62"/>
      <c r="Z13" s="35"/>
    </row>
    <row r="14" spans="1:26" ht="48.75" customHeight="1" thickBot="1">
      <c r="A14" s="36"/>
      <c r="B14" s="14" t="s">
        <v>48</v>
      </c>
      <c r="C14" s="23">
        <f>C9/36*100</f>
        <v>0</v>
      </c>
      <c r="D14" s="24" t="s">
        <v>2</v>
      </c>
      <c r="E14" s="37"/>
      <c r="F14" s="38"/>
      <c r="G14" s="38"/>
      <c r="H14" s="20">
        <v>2</v>
      </c>
      <c r="I14" s="40"/>
      <c r="J14" s="43" t="s">
        <v>21</v>
      </c>
      <c r="K14" s="44" t="s">
        <v>23</v>
      </c>
      <c r="L14" s="59"/>
      <c r="M14" s="35"/>
      <c r="N14" s="53"/>
      <c r="O14" s="48" t="s">
        <v>38</v>
      </c>
      <c r="P14" s="61"/>
      <c r="Q14" s="35"/>
      <c r="R14" s="54"/>
      <c r="S14" s="51" t="s">
        <v>63</v>
      </c>
      <c r="T14" s="59"/>
      <c r="U14" s="35"/>
      <c r="V14" s="110"/>
      <c r="W14" s="13" t="s">
        <v>109</v>
      </c>
      <c r="X14" s="62"/>
      <c r="Z14" s="35"/>
    </row>
    <row r="15" spans="1:26" ht="85.5" customHeight="1" thickBot="1">
      <c r="A15" s="36"/>
      <c r="B15" s="14" t="s">
        <v>75</v>
      </c>
      <c r="C15" s="23">
        <f>C10/32*100</f>
        <v>0</v>
      </c>
      <c r="D15" s="24" t="s">
        <v>2</v>
      </c>
      <c r="E15" s="37"/>
      <c r="F15" s="38"/>
      <c r="G15" s="38"/>
      <c r="H15" s="20">
        <v>2</v>
      </c>
      <c r="I15" s="40"/>
      <c r="J15" s="76" t="s">
        <v>94</v>
      </c>
      <c r="K15" s="44" t="s">
        <v>24</v>
      </c>
      <c r="L15" s="59"/>
      <c r="M15" s="35"/>
      <c r="N15" s="54"/>
      <c r="O15" s="48" t="s">
        <v>39</v>
      </c>
      <c r="P15" s="61"/>
      <c r="Q15" s="35"/>
      <c r="R15" s="50" t="s">
        <v>64</v>
      </c>
      <c r="S15" s="51" t="s">
        <v>66</v>
      </c>
      <c r="T15" s="59"/>
      <c r="U15" s="35"/>
      <c r="V15" s="100" t="s">
        <v>86</v>
      </c>
      <c r="W15" s="13" t="s">
        <v>80</v>
      </c>
      <c r="X15" s="62"/>
      <c r="Z15" s="35"/>
    </row>
    <row r="16" spans="1:26" ht="48.75" customHeight="1" thickBot="1">
      <c r="A16" s="36"/>
      <c r="B16" s="17" t="s">
        <v>0</v>
      </c>
      <c r="C16" s="26">
        <f>SUM(C11/130*100)</f>
        <v>0</v>
      </c>
      <c r="D16" s="25" t="s">
        <v>2</v>
      </c>
      <c r="E16" s="38"/>
      <c r="F16" s="38"/>
      <c r="G16" s="38"/>
      <c r="H16" s="20">
        <v>2</v>
      </c>
      <c r="I16" s="40"/>
      <c r="J16" s="98" t="s">
        <v>95</v>
      </c>
      <c r="K16" s="93" t="s">
        <v>25</v>
      </c>
      <c r="L16" s="59"/>
      <c r="M16" s="35"/>
      <c r="N16" s="50" t="s">
        <v>40</v>
      </c>
      <c r="O16" s="48" t="s">
        <v>42</v>
      </c>
      <c r="P16" s="61"/>
      <c r="Q16" s="35"/>
      <c r="R16" s="52" t="s">
        <v>65</v>
      </c>
      <c r="S16" s="51" t="s">
        <v>67</v>
      </c>
      <c r="T16" s="59"/>
      <c r="U16" s="35"/>
      <c r="V16" s="101"/>
      <c r="W16" s="13" t="s">
        <v>110</v>
      </c>
      <c r="X16" s="62"/>
      <c r="Z16" s="35"/>
    </row>
    <row r="17" spans="1:26" ht="67.5" customHeight="1" thickBot="1">
      <c r="A17" s="36"/>
      <c r="B17" s="36"/>
      <c r="C17" s="35"/>
      <c r="D17" s="35"/>
      <c r="E17" s="35"/>
      <c r="F17" s="35"/>
      <c r="G17" s="35"/>
      <c r="I17" s="40"/>
      <c r="J17" s="99"/>
      <c r="K17" s="97"/>
      <c r="L17" s="59"/>
      <c r="M17" s="35"/>
      <c r="N17" s="75" t="s">
        <v>41</v>
      </c>
      <c r="O17" s="48" t="s">
        <v>43</v>
      </c>
      <c r="P17" s="61"/>
      <c r="Q17" s="35"/>
      <c r="R17" s="54"/>
      <c r="S17" s="51" t="s">
        <v>68</v>
      </c>
      <c r="T17" s="59"/>
      <c r="U17" s="35"/>
      <c r="V17" s="102"/>
      <c r="W17" s="77" t="s">
        <v>111</v>
      </c>
      <c r="X17" s="62"/>
      <c r="Z17" s="35"/>
    </row>
    <row r="18" spans="1:26" ht="48.75" customHeight="1" thickBot="1">
      <c r="A18" s="36"/>
      <c r="B18" s="36"/>
      <c r="C18" s="35"/>
      <c r="D18" s="35"/>
      <c r="E18" s="35"/>
      <c r="F18" s="35"/>
      <c r="G18" s="35"/>
      <c r="H18" s="8">
        <f>SUM(H19:H22)</f>
        <v>6</v>
      </c>
      <c r="I18" s="40"/>
      <c r="J18" s="41"/>
      <c r="K18" s="42"/>
      <c r="L18" s="35"/>
      <c r="M18" s="35"/>
      <c r="N18" s="50" t="s">
        <v>44</v>
      </c>
      <c r="O18" s="48" t="s">
        <v>46</v>
      </c>
      <c r="P18" s="61"/>
      <c r="Q18" s="35"/>
      <c r="R18" s="50" t="s">
        <v>69</v>
      </c>
      <c r="S18" s="51" t="s">
        <v>71</v>
      </c>
      <c r="T18" s="59"/>
      <c r="U18" s="35"/>
      <c r="V18" s="32" t="s">
        <v>87</v>
      </c>
      <c r="W18" s="13" t="s">
        <v>81</v>
      </c>
      <c r="X18" s="62"/>
      <c r="Z18" s="35"/>
    </row>
    <row r="19" spans="1:26" ht="48.75" customHeight="1" thickBot="1">
      <c r="A19" s="36"/>
      <c r="B19" s="36"/>
      <c r="C19" s="35"/>
      <c r="D19" s="35"/>
      <c r="E19" s="35"/>
      <c r="F19" s="35"/>
      <c r="G19" s="35"/>
      <c r="H19" s="21">
        <v>2</v>
      </c>
      <c r="I19" s="40"/>
      <c r="J19" s="41"/>
      <c r="K19" s="42"/>
      <c r="L19" s="35"/>
      <c r="M19" s="35"/>
      <c r="N19" s="78" t="s">
        <v>45</v>
      </c>
      <c r="O19" s="48" t="s">
        <v>101</v>
      </c>
      <c r="P19" s="61"/>
      <c r="Q19" s="35"/>
      <c r="R19" s="52" t="s">
        <v>70</v>
      </c>
      <c r="S19" s="51" t="s">
        <v>72</v>
      </c>
      <c r="T19" s="59"/>
      <c r="U19" s="35"/>
      <c r="V19" s="33" t="s">
        <v>88</v>
      </c>
      <c r="W19" s="34" t="s">
        <v>82</v>
      </c>
      <c r="X19" s="62"/>
      <c r="Z19" s="35"/>
    </row>
    <row r="20" spans="1:26" ht="48.75" customHeight="1">
      <c r="A20" s="36"/>
      <c r="B20" s="36"/>
      <c r="C20" s="35"/>
      <c r="D20" s="35"/>
      <c r="E20" s="35"/>
      <c r="F20" s="35"/>
      <c r="G20" s="35"/>
      <c r="H20" s="21">
        <v>2</v>
      </c>
      <c r="I20" s="40"/>
      <c r="J20" s="35"/>
      <c r="K20" s="35"/>
      <c r="L20" s="35"/>
      <c r="M20" s="35"/>
      <c r="N20" s="79"/>
      <c r="O20" s="48" t="s">
        <v>47</v>
      </c>
      <c r="P20" s="61"/>
      <c r="Q20" s="35"/>
      <c r="R20" s="53"/>
      <c r="S20" s="51" t="s">
        <v>73</v>
      </c>
      <c r="T20" s="59"/>
      <c r="U20" s="35"/>
      <c r="V20" s="35"/>
      <c r="W20" s="35"/>
      <c r="X20" s="35"/>
      <c r="Z20" s="35"/>
    </row>
    <row r="21" spans="1:26" ht="48.75" customHeight="1" thickBot="1">
      <c r="A21" s="36"/>
      <c r="B21" s="36"/>
      <c r="C21" s="35"/>
      <c r="D21" s="35"/>
      <c r="E21" s="35"/>
      <c r="F21" s="35"/>
      <c r="G21" s="35"/>
      <c r="H21" s="21">
        <v>2</v>
      </c>
      <c r="I21" s="40"/>
      <c r="J21" s="35"/>
      <c r="K21" s="35"/>
      <c r="L21" s="35"/>
      <c r="M21" s="35"/>
      <c r="N21" s="80"/>
      <c r="O21" s="49" t="s">
        <v>102</v>
      </c>
      <c r="P21" s="62"/>
      <c r="Q21" s="35"/>
      <c r="R21" s="55"/>
      <c r="S21" s="56" t="s">
        <v>74</v>
      </c>
      <c r="T21" s="60"/>
      <c r="U21" s="35"/>
      <c r="V21" s="35"/>
      <c r="W21" s="35"/>
      <c r="X21" s="35"/>
      <c r="Z21" s="35"/>
    </row>
    <row r="22" spans="1:26" ht="16.5" customHeight="1">
      <c r="A22" s="36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Z22" s="35"/>
    </row>
    <row r="23" ht="48.75" customHeight="1">
      <c r="W23" s="35"/>
    </row>
    <row r="24" ht="48.75" customHeight="1">
      <c r="W24" s="35"/>
    </row>
    <row r="25" ht="48.75" customHeight="1">
      <c r="W25" s="35"/>
    </row>
    <row r="26" ht="48.75" customHeight="1">
      <c r="W26" s="35"/>
    </row>
    <row r="27" ht="48.75" customHeight="1">
      <c r="W27" s="35"/>
    </row>
    <row r="28" ht="48.75" customHeight="1">
      <c r="W28" s="35"/>
    </row>
    <row r="29" ht="48.75" customHeight="1">
      <c r="W29" s="35"/>
    </row>
  </sheetData>
  <sheetProtection selectLockedCells="1"/>
  <mergeCells count="16">
    <mergeCell ref="V15:V17"/>
    <mergeCell ref="V4:V5"/>
    <mergeCell ref="V2:X2"/>
    <mergeCell ref="R2:T2"/>
    <mergeCell ref="N2:P2"/>
    <mergeCell ref="J2:L2"/>
    <mergeCell ref="V7:V14"/>
    <mergeCell ref="N19:N21"/>
    <mergeCell ref="B2:G2"/>
    <mergeCell ref="D3:G3"/>
    <mergeCell ref="D4:G4"/>
    <mergeCell ref="D5:G5"/>
    <mergeCell ref="K4:K5"/>
    <mergeCell ref="L4:L5"/>
    <mergeCell ref="K16:K17"/>
    <mergeCell ref="J16:J17"/>
  </mergeCells>
  <conditionalFormatting sqref="F7">
    <cfRule type="cellIs" priority="126" dxfId="11" operator="between" stopIfTrue="1">
      <formula>25</formula>
      <formula>31</formula>
    </cfRule>
    <cfRule type="cellIs" priority="127" dxfId="9" operator="greaterThanOrEqual" stopIfTrue="1">
      <formula>32</formula>
    </cfRule>
  </conditionalFormatting>
  <conditionalFormatting sqref="G7">
    <cfRule type="cellIs" priority="128" dxfId="9" operator="greaterThanOrEqual" stopIfTrue="1">
      <formula>26</formula>
    </cfRule>
  </conditionalFormatting>
  <conditionalFormatting sqref="L4 L6:L17">
    <cfRule type="cellIs" priority="131" dxfId="13" operator="equal" stopIfTrue="1">
      <formula>0</formula>
    </cfRule>
  </conditionalFormatting>
  <conditionalFormatting sqref="P4:P21">
    <cfRule type="cellIs" priority="84" dxfId="13" operator="equal" stopIfTrue="1">
      <formula>0</formula>
    </cfRule>
  </conditionalFormatting>
  <conditionalFormatting sqref="T4:T21">
    <cfRule type="cellIs" priority="83" dxfId="13" operator="equal" stopIfTrue="1">
      <formula>0</formula>
    </cfRule>
  </conditionalFormatting>
  <conditionalFormatting sqref="X4:X19">
    <cfRule type="cellIs" priority="82" dxfId="13" operator="equal" stopIfTrue="1">
      <formula>0</formula>
    </cfRule>
  </conditionalFormatting>
  <conditionalFormatting sqref="C7">
    <cfRule type="cellIs" priority="1" dxfId="0" operator="equal">
      <formula>32</formula>
    </cfRule>
    <cfRule type="cellIs" priority="80" dxfId="17" operator="between" stopIfTrue="1">
      <formula>7</formula>
      <formula>31</formula>
    </cfRule>
  </conditionalFormatting>
  <conditionalFormatting sqref="D7">
    <cfRule type="cellIs" priority="122" dxfId="15" operator="between" stopIfTrue="1">
      <formula>13</formula>
      <formula>31</formula>
    </cfRule>
    <cfRule type="cellIs" priority="123" dxfId="9" operator="greaterThanOrEqual" stopIfTrue="1">
      <formula>32</formula>
    </cfRule>
  </conditionalFormatting>
  <conditionalFormatting sqref="E7">
    <cfRule type="cellIs" priority="124" dxfId="13" operator="between" stopIfTrue="1">
      <formula>14</formula>
      <formula>31</formula>
    </cfRule>
    <cfRule type="cellIs" priority="125" dxfId="9" operator="greaterThanOrEqual" stopIfTrue="1">
      <formula>32</formula>
    </cfRule>
  </conditionalFormatting>
  <conditionalFormatting sqref="F8">
    <cfRule type="cellIs" priority="53" dxfId="11" operator="between" stopIfTrue="1">
      <formula>29</formula>
      <formula>35</formula>
    </cfRule>
    <cfRule type="cellIs" priority="54" dxfId="9" operator="greaterThanOrEqual" stopIfTrue="1">
      <formula>36</formula>
    </cfRule>
  </conditionalFormatting>
  <conditionalFormatting sqref="G8">
    <cfRule type="cellIs" priority="55" dxfId="9" operator="greaterThanOrEqual" stopIfTrue="1">
      <formula>36</formula>
    </cfRule>
  </conditionalFormatting>
  <conditionalFormatting sqref="C8">
    <cfRule type="cellIs" priority="47" dxfId="17" operator="between" stopIfTrue="1">
      <formula>8</formula>
      <formula>35</formula>
    </cfRule>
    <cfRule type="cellIs" priority="48" dxfId="9" operator="greaterThanOrEqual" stopIfTrue="1">
      <formula>36</formula>
    </cfRule>
  </conditionalFormatting>
  <conditionalFormatting sqref="D8">
    <cfRule type="cellIs" priority="49" dxfId="15" operator="between" stopIfTrue="1">
      <formula>14</formula>
      <formula>35</formula>
    </cfRule>
    <cfRule type="cellIs" priority="50" dxfId="9" operator="greaterThanOrEqual" stopIfTrue="1">
      <formula>36</formula>
    </cfRule>
  </conditionalFormatting>
  <conditionalFormatting sqref="E8">
    <cfRule type="cellIs" priority="51" dxfId="13" operator="between" stopIfTrue="1">
      <formula>22</formula>
      <formula>35</formula>
    </cfRule>
    <cfRule type="cellIs" priority="52" dxfId="9" operator="greaterThanOrEqual" stopIfTrue="1">
      <formula>35</formula>
    </cfRule>
  </conditionalFormatting>
  <conditionalFormatting sqref="F9">
    <cfRule type="cellIs" priority="35" dxfId="11" operator="between" stopIfTrue="1">
      <formula>29</formula>
      <formula>35</formula>
    </cfRule>
    <cfRule type="cellIs" priority="36" dxfId="9" operator="greaterThanOrEqual" stopIfTrue="1">
      <formula>36</formula>
    </cfRule>
  </conditionalFormatting>
  <conditionalFormatting sqref="G9">
    <cfRule type="cellIs" priority="37" dxfId="9" operator="greaterThanOrEqual" stopIfTrue="1">
      <formula>36</formula>
    </cfRule>
  </conditionalFormatting>
  <conditionalFormatting sqref="C9">
    <cfRule type="cellIs" priority="29" dxfId="17" operator="between" stopIfTrue="1">
      <formula>8</formula>
      <formula>35</formula>
    </cfRule>
    <cfRule type="cellIs" priority="30" dxfId="9" operator="greaterThanOrEqual" stopIfTrue="1">
      <formula>36</formula>
    </cfRule>
  </conditionalFormatting>
  <conditionalFormatting sqref="D9">
    <cfRule type="cellIs" priority="31" dxfId="15" operator="between" stopIfTrue="1">
      <formula>14</formula>
      <formula>35</formula>
    </cfRule>
    <cfRule type="cellIs" priority="32" dxfId="9" operator="greaterThanOrEqual" stopIfTrue="1">
      <formula>36</formula>
    </cfRule>
  </conditionalFormatting>
  <conditionalFormatting sqref="E9">
    <cfRule type="cellIs" priority="33" dxfId="13" operator="between" stopIfTrue="1">
      <formula>22</formula>
      <formula>35</formula>
    </cfRule>
    <cfRule type="cellIs" priority="34" dxfId="9" operator="greaterThanOrEqual" stopIfTrue="1">
      <formula>35</formula>
    </cfRule>
  </conditionalFormatting>
  <conditionalFormatting sqref="C11">
    <cfRule type="cellIs" priority="18" dxfId="17" operator="between" stopIfTrue="1">
      <formula>24</formula>
      <formula>130</formula>
    </cfRule>
    <cfRule type="cellIs" priority="19" dxfId="9" operator="greaterThanOrEqual" stopIfTrue="1">
      <formula>130</formula>
    </cfRule>
  </conditionalFormatting>
  <conditionalFormatting sqref="D11">
    <cfRule type="cellIs" priority="16" dxfId="15" operator="between" stopIfTrue="1">
      <formula>49</formula>
      <formula>130</formula>
    </cfRule>
    <cfRule type="cellIs" priority="17" dxfId="9" operator="greaterThanOrEqual" stopIfTrue="1">
      <formula>130</formula>
    </cfRule>
  </conditionalFormatting>
  <conditionalFormatting sqref="E11">
    <cfRule type="cellIs" priority="14" dxfId="13" operator="between" stopIfTrue="1">
      <formula>73</formula>
      <formula>130</formula>
    </cfRule>
    <cfRule type="cellIs" priority="15" dxfId="9" operator="greaterThanOrEqual" stopIfTrue="1">
      <formula>130</formula>
    </cfRule>
  </conditionalFormatting>
  <conditionalFormatting sqref="F11">
    <cfRule type="cellIs" priority="12" dxfId="11" operator="between" stopIfTrue="1">
      <formula>97</formula>
      <formula>130</formula>
    </cfRule>
    <cfRule type="cellIs" priority="13" dxfId="9" operator="greaterThanOrEqual" stopIfTrue="1">
      <formula>122</formula>
    </cfRule>
  </conditionalFormatting>
  <conditionalFormatting sqref="G11">
    <cfRule type="cellIs" priority="11" dxfId="9" operator="greaterThanOrEqual" stopIfTrue="1">
      <formula>130</formula>
    </cfRule>
  </conditionalFormatting>
  <conditionalFormatting sqref="D10">
    <cfRule type="cellIs" priority="7" dxfId="0" operator="equal">
      <formula>32</formula>
    </cfRule>
    <cfRule type="cellIs" priority="56" dxfId="7" operator="between" stopIfTrue="1">
      <formula>12</formula>
      <formula>32</formula>
    </cfRule>
  </conditionalFormatting>
  <conditionalFormatting sqref="C10">
    <cfRule type="cellIs" priority="2" dxfId="0" operator="equal" stopIfTrue="1">
      <formula>32</formula>
    </cfRule>
    <cfRule type="cellIs" priority="10" dxfId="5" operator="between" stopIfTrue="1">
      <formula>6</formula>
      <formula>32</formula>
    </cfRule>
  </conditionalFormatting>
  <conditionalFormatting sqref="E10">
    <cfRule type="cellIs" priority="6" dxfId="0" operator="equal">
      <formula>32</formula>
    </cfRule>
    <cfRule type="cellIs" priority="9" dxfId="3" operator="between">
      <formula>19</formula>
      <formula>32</formula>
    </cfRule>
  </conditionalFormatting>
  <conditionalFormatting sqref="F10">
    <cfRule type="cellIs" priority="5" dxfId="0" operator="equal">
      <formula>32</formula>
    </cfRule>
    <cfRule type="cellIs" priority="8" dxfId="1" operator="between">
      <formula>26</formula>
      <formula>32</formula>
    </cfRule>
  </conditionalFormatting>
  <conditionalFormatting sqref="G10">
    <cfRule type="cellIs" priority="4" dxfId="0" operator="equal">
      <formula>32</formula>
    </cfRule>
  </conditionalFormatting>
  <printOptions/>
  <pageMargins left="0.16" right="0" top="0.01" bottom="0.01" header="0.10999999999999999" footer="0.10999999999999999"/>
  <pageSetup fitToWidth="4" fitToHeight="1" horizontalDpi="600" verticalDpi="600" orientation="portrait" paperSize="9" scale="50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Oxford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Josef Thomas</cp:lastModifiedBy>
  <cp:lastPrinted>2016-09-16T14:13:55Z</cp:lastPrinted>
  <dcterms:created xsi:type="dcterms:W3CDTF">2006-10-05T08:44:04Z</dcterms:created>
  <dcterms:modified xsi:type="dcterms:W3CDTF">2018-01-19T15:29:00Z</dcterms:modified>
  <cp:category/>
  <cp:version/>
  <cp:contentType/>
  <cp:contentStatus/>
</cp:coreProperties>
</file>