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Cadet Men\"/>
    </mc:Choice>
  </mc:AlternateContent>
  <bookViews>
    <workbookView xWindow="7455" yWindow="-60" windowWidth="10245" windowHeight="83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3" i="1" l="1"/>
  <c r="AK7" i="1"/>
  <c r="AL7" i="1"/>
  <c r="AM7" i="1"/>
  <c r="AN7" i="1"/>
  <c r="AR7" i="1"/>
  <c r="AS7" i="1"/>
  <c r="AT7" i="1"/>
  <c r="AU7" i="1"/>
  <c r="AV7" i="1"/>
  <c r="AW7" i="1"/>
  <c r="AX7" i="1"/>
  <c r="G9" i="1"/>
  <c r="AK11" i="1"/>
  <c r="AL11" i="1"/>
  <c r="AM11" i="1"/>
  <c r="AN11" i="1"/>
  <c r="AR11" i="1"/>
  <c r="AS11" i="1"/>
  <c r="AT11" i="1"/>
  <c r="AU11" i="1"/>
  <c r="AV11" i="1"/>
  <c r="AW11" i="1"/>
  <c r="AX11" i="1"/>
  <c r="AK10" i="1"/>
  <c r="AL10" i="1"/>
  <c r="AM10" i="1"/>
  <c r="AN10" i="1"/>
  <c r="AP10" i="1" s="1"/>
  <c r="AR10" i="1"/>
  <c r="AS10" i="1"/>
  <c r="AT10" i="1"/>
  <c r="AU10" i="1"/>
  <c r="AV10" i="1"/>
  <c r="AW10" i="1"/>
  <c r="AX10" i="1"/>
  <c r="AK12" i="1"/>
  <c r="AP12" i="1" s="1"/>
  <c r="AL12" i="1"/>
  <c r="AM12" i="1"/>
  <c r="AN12" i="1"/>
  <c r="AR12" i="1"/>
  <c r="AS12" i="1"/>
  <c r="AT12" i="1"/>
  <c r="AU12" i="1"/>
  <c r="AV12" i="1"/>
  <c r="AW12" i="1"/>
  <c r="AX12" i="1"/>
  <c r="AK13" i="1"/>
  <c r="AL13" i="1"/>
  <c r="AM13" i="1"/>
  <c r="AN13" i="1"/>
  <c r="AR13" i="1"/>
  <c r="AS13" i="1"/>
  <c r="AT13" i="1"/>
  <c r="AU13" i="1"/>
  <c r="AV13" i="1"/>
  <c r="AW13" i="1"/>
  <c r="AX13" i="1"/>
  <c r="AK15" i="1"/>
  <c r="AL15" i="1"/>
  <c r="AM15" i="1"/>
  <c r="AN15" i="1"/>
  <c r="AR15" i="1"/>
  <c r="AS15" i="1"/>
  <c r="AT15" i="1"/>
  <c r="AU15" i="1"/>
  <c r="AV15" i="1"/>
  <c r="AW15" i="1"/>
  <c r="AX15" i="1"/>
  <c r="AK16" i="1"/>
  <c r="AL16" i="1"/>
  <c r="AM16" i="1"/>
  <c r="AN16" i="1"/>
  <c r="AP16" i="1" s="1"/>
  <c r="AR16" i="1"/>
  <c r="AS16" i="1"/>
  <c r="AT16" i="1"/>
  <c r="AU16" i="1"/>
  <c r="AZ16" i="1" s="1"/>
  <c r="AV16" i="1"/>
  <c r="AW16" i="1"/>
  <c r="AX16" i="1"/>
  <c r="AK14" i="1"/>
  <c r="AL14" i="1"/>
  <c r="AM14" i="1"/>
  <c r="AN14" i="1"/>
  <c r="AR14" i="1"/>
  <c r="AS14" i="1"/>
  <c r="AT14" i="1"/>
  <c r="AU14" i="1"/>
  <c r="AV14" i="1"/>
  <c r="AW14" i="1"/>
  <c r="AX14" i="1"/>
  <c r="AK18" i="1"/>
  <c r="AL18" i="1"/>
  <c r="AP18" i="1" s="1"/>
  <c r="AM18" i="1"/>
  <c r="AN18" i="1"/>
  <c r="AR18" i="1"/>
  <c r="AS18" i="1"/>
  <c r="AT18" i="1"/>
  <c r="AU18" i="1"/>
  <c r="AV18" i="1"/>
  <c r="AW18" i="1"/>
  <c r="AX18" i="1"/>
  <c r="AK20" i="1"/>
  <c r="AL20" i="1"/>
  <c r="AM20" i="1"/>
  <c r="AO20" i="1" s="1"/>
  <c r="AN20" i="1"/>
  <c r="AR20" i="1"/>
  <c r="AS20" i="1"/>
  <c r="AT20" i="1"/>
  <c r="AU20" i="1"/>
  <c r="AV20" i="1"/>
  <c r="AW20" i="1"/>
  <c r="AX20" i="1"/>
  <c r="AK22" i="1"/>
  <c r="AL22" i="1"/>
  <c r="AM22" i="1"/>
  <c r="AN22" i="1"/>
  <c r="AR22" i="1"/>
  <c r="AS22" i="1"/>
  <c r="AT22" i="1"/>
  <c r="AU22" i="1"/>
  <c r="AZ22" i="1" s="1"/>
  <c r="AV22" i="1"/>
  <c r="AW22" i="1"/>
  <c r="AX22" i="1"/>
  <c r="AK19" i="1"/>
  <c r="AL19" i="1"/>
  <c r="AM19" i="1"/>
  <c r="AN19" i="1"/>
  <c r="AR19" i="1"/>
  <c r="AS19" i="1"/>
  <c r="AT19" i="1"/>
  <c r="AU19" i="1"/>
  <c r="AV19" i="1"/>
  <c r="AW19" i="1"/>
  <c r="AX19" i="1"/>
  <c r="AK25" i="1"/>
  <c r="AL25" i="1"/>
  <c r="AM25" i="1"/>
  <c r="AN25" i="1"/>
  <c r="AR25" i="1"/>
  <c r="AS25" i="1"/>
  <c r="AT25" i="1"/>
  <c r="AU25" i="1"/>
  <c r="AV25" i="1"/>
  <c r="AW25" i="1"/>
  <c r="AX25" i="1"/>
  <c r="AK17" i="1"/>
  <c r="AL17" i="1"/>
  <c r="AM17" i="1"/>
  <c r="AN17" i="1"/>
  <c r="AR17" i="1"/>
  <c r="AS17" i="1"/>
  <c r="AT17" i="1"/>
  <c r="AU17" i="1"/>
  <c r="AV17" i="1"/>
  <c r="AW17" i="1"/>
  <c r="AX17" i="1"/>
  <c r="AK24" i="1"/>
  <c r="AL24" i="1"/>
  <c r="AM24" i="1"/>
  <c r="AN24" i="1"/>
  <c r="AR24" i="1"/>
  <c r="AS24" i="1"/>
  <c r="AT24" i="1"/>
  <c r="AU24" i="1"/>
  <c r="AV24" i="1"/>
  <c r="AW24" i="1"/>
  <c r="AX24" i="1"/>
  <c r="AK23" i="1"/>
  <c r="AL23" i="1"/>
  <c r="AM23" i="1"/>
  <c r="AN23" i="1"/>
  <c r="AR23" i="1"/>
  <c r="AS23" i="1"/>
  <c r="AT23" i="1"/>
  <c r="AU23" i="1"/>
  <c r="AV23" i="1"/>
  <c r="AW23" i="1"/>
  <c r="AX23" i="1"/>
  <c r="AK21" i="1"/>
  <c r="AL21" i="1"/>
  <c r="AO21" i="1" s="1"/>
  <c r="AM21" i="1"/>
  <c r="AN21" i="1"/>
  <c r="AR21" i="1"/>
  <c r="AS21" i="1"/>
  <c r="AT21" i="1"/>
  <c r="AU21" i="1"/>
  <c r="AV21" i="1"/>
  <c r="AW21" i="1"/>
  <c r="AX21" i="1"/>
  <c r="AK93" i="1"/>
  <c r="AL93" i="1"/>
  <c r="AM93" i="1"/>
  <c r="AO93" i="1" s="1"/>
  <c r="AN93" i="1"/>
  <c r="AR93" i="1"/>
  <c r="AS93" i="1"/>
  <c r="AT93" i="1"/>
  <c r="AU93" i="1"/>
  <c r="AV93" i="1"/>
  <c r="AW93" i="1"/>
  <c r="AX93" i="1"/>
  <c r="AK27" i="1"/>
  <c r="AL27" i="1"/>
  <c r="AM27" i="1"/>
  <c r="AN27" i="1"/>
  <c r="AR27" i="1"/>
  <c r="AS27" i="1"/>
  <c r="AT27" i="1"/>
  <c r="AU27" i="1"/>
  <c r="AZ27" i="1" s="1"/>
  <c r="AV27" i="1"/>
  <c r="AW27" i="1"/>
  <c r="AX27" i="1"/>
  <c r="AK29" i="1"/>
  <c r="AP29" i="1" s="1"/>
  <c r="AL29" i="1"/>
  <c r="AM29" i="1"/>
  <c r="AN29" i="1"/>
  <c r="AR29" i="1"/>
  <c r="AS29" i="1"/>
  <c r="AT29" i="1"/>
  <c r="AU29" i="1"/>
  <c r="AV29" i="1"/>
  <c r="AW29" i="1"/>
  <c r="AX29" i="1"/>
  <c r="AK32" i="1"/>
  <c r="AL32" i="1"/>
  <c r="AM32" i="1"/>
  <c r="AN32" i="1"/>
  <c r="AR32" i="1"/>
  <c r="AS32" i="1"/>
  <c r="AZ32" i="1" s="1"/>
  <c r="AT32" i="1"/>
  <c r="AU32" i="1"/>
  <c r="AV32" i="1"/>
  <c r="AW32" i="1"/>
  <c r="AX32" i="1"/>
  <c r="AK28" i="1"/>
  <c r="AL28" i="1"/>
  <c r="AM28" i="1"/>
  <c r="AN28" i="1"/>
  <c r="AR28" i="1"/>
  <c r="AS28" i="1"/>
  <c r="AT28" i="1"/>
  <c r="AY28" i="1" s="1"/>
  <c r="AU28" i="1"/>
  <c r="AV28" i="1"/>
  <c r="AW28" i="1"/>
  <c r="AX28" i="1"/>
  <c r="AK33" i="1"/>
  <c r="AL33" i="1"/>
  <c r="AM33" i="1"/>
  <c r="AN33" i="1"/>
  <c r="AR33" i="1"/>
  <c r="AS33" i="1"/>
  <c r="AT33" i="1"/>
  <c r="AU33" i="1"/>
  <c r="AV33" i="1"/>
  <c r="AW33" i="1"/>
  <c r="AX33" i="1"/>
  <c r="AK36" i="1"/>
  <c r="AL36" i="1"/>
  <c r="AM36" i="1"/>
  <c r="AN36" i="1"/>
  <c r="AR36" i="1"/>
  <c r="AS36" i="1"/>
  <c r="AT36" i="1"/>
  <c r="AU36" i="1"/>
  <c r="AV36" i="1"/>
  <c r="AW36" i="1"/>
  <c r="AX36" i="1"/>
  <c r="AK40" i="1"/>
  <c r="AL40" i="1"/>
  <c r="AM40" i="1"/>
  <c r="AN40" i="1"/>
  <c r="AR40" i="1"/>
  <c r="AS40" i="1"/>
  <c r="AY40" i="1" s="1"/>
  <c r="AT40" i="1"/>
  <c r="AU40" i="1"/>
  <c r="AV40" i="1"/>
  <c r="AW40" i="1"/>
  <c r="AX40" i="1"/>
  <c r="AK31" i="1"/>
  <c r="AL31" i="1"/>
  <c r="AM31" i="1"/>
  <c r="AO31" i="1" s="1"/>
  <c r="AN31" i="1"/>
  <c r="AR31" i="1"/>
  <c r="AS31" i="1"/>
  <c r="AT31" i="1"/>
  <c r="AU31" i="1"/>
  <c r="AV31" i="1"/>
  <c r="AW31" i="1"/>
  <c r="AX31" i="1"/>
  <c r="AK34" i="1"/>
  <c r="AL34" i="1"/>
  <c r="AM34" i="1"/>
  <c r="AN34" i="1"/>
  <c r="AP34" i="1" s="1"/>
  <c r="AR34" i="1"/>
  <c r="AS34" i="1"/>
  <c r="AT34" i="1"/>
  <c r="AU34" i="1"/>
  <c r="AV34" i="1"/>
  <c r="AW34" i="1"/>
  <c r="AX34" i="1"/>
  <c r="AK26" i="1"/>
  <c r="AL26" i="1"/>
  <c r="AM26" i="1"/>
  <c r="AN26" i="1"/>
  <c r="AR26" i="1"/>
  <c r="AZ26" i="1" s="1"/>
  <c r="AS26" i="1"/>
  <c r="AT26" i="1"/>
  <c r="AU26" i="1"/>
  <c r="AV26" i="1"/>
  <c r="AW26" i="1"/>
  <c r="AX26" i="1"/>
  <c r="AK43" i="1"/>
  <c r="AL43" i="1"/>
  <c r="AM43" i="1"/>
  <c r="AN43" i="1"/>
  <c r="AR43" i="1"/>
  <c r="AS43" i="1"/>
  <c r="AT43" i="1"/>
  <c r="AU43" i="1"/>
  <c r="AV43" i="1"/>
  <c r="AW43" i="1"/>
  <c r="AX43" i="1"/>
  <c r="AK44" i="1"/>
  <c r="AL44" i="1"/>
  <c r="AM44" i="1"/>
  <c r="AN44" i="1"/>
  <c r="AR44" i="1"/>
  <c r="AS44" i="1"/>
  <c r="AT44" i="1"/>
  <c r="AZ44" i="1" s="1"/>
  <c r="AU44" i="1"/>
  <c r="AV44" i="1"/>
  <c r="AW44" i="1"/>
  <c r="AX44" i="1"/>
  <c r="AK38" i="1"/>
  <c r="AL38" i="1"/>
  <c r="AM38" i="1"/>
  <c r="AN38" i="1"/>
  <c r="AO38" i="1" s="1"/>
  <c r="AR38" i="1"/>
  <c r="AS38" i="1"/>
  <c r="AT38" i="1"/>
  <c r="AU38" i="1"/>
  <c r="AY38" i="1" s="1"/>
  <c r="AV38" i="1"/>
  <c r="AW38" i="1"/>
  <c r="AX38" i="1"/>
  <c r="AK45" i="1"/>
  <c r="AL45" i="1"/>
  <c r="AM45" i="1"/>
  <c r="AN45" i="1"/>
  <c r="AR45" i="1"/>
  <c r="AS45" i="1"/>
  <c r="AT45" i="1"/>
  <c r="AU45" i="1"/>
  <c r="AV45" i="1"/>
  <c r="AW45" i="1"/>
  <c r="AX45" i="1"/>
  <c r="AK39" i="1"/>
  <c r="AL39" i="1"/>
  <c r="AM39" i="1"/>
  <c r="AN39" i="1"/>
  <c r="AR39" i="1"/>
  <c r="AS39" i="1"/>
  <c r="AT39" i="1"/>
  <c r="AU39" i="1"/>
  <c r="AV39" i="1"/>
  <c r="AW39" i="1"/>
  <c r="AX39" i="1"/>
  <c r="AK41" i="1"/>
  <c r="AL41" i="1"/>
  <c r="AM41" i="1"/>
  <c r="AO41" i="1" s="1"/>
  <c r="AN41" i="1"/>
  <c r="AR41" i="1"/>
  <c r="AS41" i="1"/>
  <c r="AT41" i="1"/>
  <c r="AZ41" i="1" s="1"/>
  <c r="AU41" i="1"/>
  <c r="AV41" i="1"/>
  <c r="AW41" i="1"/>
  <c r="AX41" i="1"/>
  <c r="AK42" i="1"/>
  <c r="AL42" i="1"/>
  <c r="AM42" i="1"/>
  <c r="AN42" i="1"/>
  <c r="AR42" i="1"/>
  <c r="AS42" i="1"/>
  <c r="AT42" i="1"/>
  <c r="AU42" i="1"/>
  <c r="AZ42" i="1" s="1"/>
  <c r="AV42" i="1"/>
  <c r="AW42" i="1"/>
  <c r="AX42" i="1"/>
  <c r="AK35" i="1"/>
  <c r="AL35" i="1"/>
  <c r="AM35" i="1"/>
  <c r="AN35" i="1"/>
  <c r="AR35" i="1"/>
  <c r="AS35" i="1"/>
  <c r="AT35" i="1"/>
  <c r="AU35" i="1"/>
  <c r="AV35" i="1"/>
  <c r="AW35" i="1"/>
  <c r="AX35" i="1"/>
  <c r="AK46" i="1"/>
  <c r="AL46" i="1"/>
  <c r="AP46" i="1" s="1"/>
  <c r="AM46" i="1"/>
  <c r="AN46" i="1"/>
  <c r="AR46" i="1"/>
  <c r="AS46" i="1"/>
  <c r="AT46" i="1"/>
  <c r="AU46" i="1"/>
  <c r="AV46" i="1"/>
  <c r="AW46" i="1"/>
  <c r="AX46" i="1"/>
  <c r="AK47" i="1"/>
  <c r="AL47" i="1"/>
  <c r="AM47" i="1"/>
  <c r="AP47" i="1" s="1"/>
  <c r="AN47" i="1"/>
  <c r="AR47" i="1"/>
  <c r="AS47" i="1"/>
  <c r="AT47" i="1"/>
  <c r="AU47" i="1"/>
  <c r="AV47" i="1"/>
  <c r="AW47" i="1"/>
  <c r="AX47" i="1"/>
  <c r="AK48" i="1"/>
  <c r="AL48" i="1"/>
  <c r="AM48" i="1"/>
  <c r="AN48" i="1"/>
  <c r="AR48" i="1"/>
  <c r="AS48" i="1"/>
  <c r="AT48" i="1"/>
  <c r="AU48" i="1"/>
  <c r="AZ48" i="1" s="1"/>
  <c r="AV48" i="1"/>
  <c r="AW48" i="1"/>
  <c r="AX48" i="1"/>
  <c r="AK54" i="1"/>
  <c r="AL54" i="1"/>
  <c r="AM54" i="1"/>
  <c r="AN54" i="1"/>
  <c r="AR54" i="1"/>
  <c r="AS54" i="1"/>
  <c r="AT54" i="1"/>
  <c r="AU54" i="1"/>
  <c r="AV54" i="1"/>
  <c r="AW54" i="1"/>
  <c r="AX54" i="1"/>
  <c r="AK51" i="1"/>
  <c r="AL51" i="1"/>
  <c r="AM51" i="1"/>
  <c r="AN51" i="1"/>
  <c r="AR51" i="1"/>
  <c r="AS51" i="1"/>
  <c r="AT51" i="1"/>
  <c r="AU51" i="1"/>
  <c r="AV51" i="1"/>
  <c r="AW51" i="1"/>
  <c r="AX51" i="1"/>
  <c r="AK52" i="1"/>
  <c r="AL52" i="1"/>
  <c r="AM52" i="1"/>
  <c r="AN52" i="1"/>
  <c r="AR52" i="1"/>
  <c r="AS52" i="1"/>
  <c r="AT52" i="1"/>
  <c r="AU52" i="1"/>
  <c r="AV52" i="1"/>
  <c r="AW52" i="1"/>
  <c r="AX52" i="1"/>
  <c r="AK53" i="1"/>
  <c r="AL53" i="1"/>
  <c r="AM53" i="1"/>
  <c r="AN53" i="1"/>
  <c r="AR53" i="1"/>
  <c r="AS53" i="1"/>
  <c r="AT53" i="1"/>
  <c r="AU53" i="1"/>
  <c r="AZ53" i="1" s="1"/>
  <c r="AV53" i="1"/>
  <c r="AW53" i="1"/>
  <c r="AX53" i="1"/>
  <c r="AK49" i="1"/>
  <c r="AL49" i="1"/>
  <c r="AM49" i="1"/>
  <c r="AN49" i="1"/>
  <c r="AR49" i="1"/>
  <c r="AS49" i="1"/>
  <c r="AT49" i="1"/>
  <c r="AU49" i="1"/>
  <c r="AV49" i="1"/>
  <c r="AW49" i="1"/>
  <c r="AX49" i="1"/>
  <c r="AK56" i="1"/>
  <c r="AL56" i="1"/>
  <c r="AM56" i="1"/>
  <c r="AN56" i="1"/>
  <c r="AR56" i="1"/>
  <c r="AS56" i="1"/>
  <c r="AT56" i="1"/>
  <c r="AU56" i="1"/>
  <c r="AV56" i="1"/>
  <c r="AW56" i="1"/>
  <c r="AX56" i="1"/>
  <c r="AK61" i="1"/>
  <c r="AL61" i="1"/>
  <c r="AM61" i="1"/>
  <c r="AN61" i="1"/>
  <c r="AR61" i="1"/>
  <c r="AS61" i="1"/>
  <c r="AT61" i="1"/>
  <c r="AY61" i="1" s="1"/>
  <c r="AU61" i="1"/>
  <c r="AV61" i="1"/>
  <c r="AW61" i="1"/>
  <c r="AX61" i="1"/>
  <c r="AK60" i="1"/>
  <c r="AL60" i="1"/>
  <c r="AM60" i="1"/>
  <c r="AN60" i="1"/>
  <c r="AO60" i="1" s="1"/>
  <c r="AR60" i="1"/>
  <c r="AS60" i="1"/>
  <c r="AT60" i="1"/>
  <c r="AU60" i="1"/>
  <c r="AY60" i="1" s="1"/>
  <c r="AV60" i="1"/>
  <c r="AW60" i="1"/>
  <c r="AX60" i="1"/>
  <c r="AK58" i="1"/>
  <c r="AL58" i="1"/>
  <c r="AM58" i="1"/>
  <c r="AN58" i="1"/>
  <c r="AR58" i="1"/>
  <c r="AS58" i="1"/>
  <c r="AT58" i="1"/>
  <c r="AU58" i="1"/>
  <c r="AV58" i="1"/>
  <c r="AW58" i="1"/>
  <c r="AX58" i="1"/>
  <c r="AK55" i="1"/>
  <c r="AL55" i="1"/>
  <c r="AO55" i="1" s="1"/>
  <c r="AM55" i="1"/>
  <c r="AN55" i="1"/>
  <c r="AR55" i="1"/>
  <c r="AS55" i="1"/>
  <c r="AT55" i="1"/>
  <c r="AU55" i="1"/>
  <c r="AV55" i="1"/>
  <c r="AW55" i="1"/>
  <c r="AX55" i="1"/>
  <c r="AK57" i="1"/>
  <c r="AL57" i="1"/>
  <c r="AM57" i="1"/>
  <c r="AN57" i="1"/>
  <c r="AR57" i="1"/>
  <c r="AS57" i="1"/>
  <c r="AT57" i="1"/>
  <c r="AY57" i="1" s="1"/>
  <c r="AU57" i="1"/>
  <c r="AV57" i="1"/>
  <c r="AW57" i="1"/>
  <c r="AX57" i="1"/>
  <c r="AK62" i="1"/>
  <c r="AL62" i="1"/>
  <c r="AM62" i="1"/>
  <c r="AN62" i="1"/>
  <c r="AO62" i="1" s="1"/>
  <c r="AR62" i="1"/>
  <c r="AS62" i="1"/>
  <c r="AT62" i="1"/>
  <c r="AU62" i="1"/>
  <c r="AY62" i="1" s="1"/>
  <c r="AV62" i="1"/>
  <c r="AW62" i="1"/>
  <c r="AX62" i="1"/>
  <c r="AK37" i="1"/>
  <c r="AP37" i="1" s="1"/>
  <c r="AL37" i="1"/>
  <c r="AM37" i="1"/>
  <c r="AN37" i="1"/>
  <c r="AR37" i="1"/>
  <c r="AZ37" i="1" s="1"/>
  <c r="AS37" i="1"/>
  <c r="AT37" i="1"/>
  <c r="AU37" i="1"/>
  <c r="AV37" i="1"/>
  <c r="AW37" i="1"/>
  <c r="AX37" i="1"/>
  <c r="AK50" i="1"/>
  <c r="AL50" i="1"/>
  <c r="AM50" i="1"/>
  <c r="AN50" i="1"/>
  <c r="AR50" i="1"/>
  <c r="AS50" i="1"/>
  <c r="AT50" i="1"/>
  <c r="AU50" i="1"/>
  <c r="AV50" i="1"/>
  <c r="AW50" i="1"/>
  <c r="AX50" i="1"/>
  <c r="AK120" i="1"/>
  <c r="AL120" i="1"/>
  <c r="AM120" i="1"/>
  <c r="AO120" i="1" s="1"/>
  <c r="AN120" i="1"/>
  <c r="AR120" i="1"/>
  <c r="AS120" i="1"/>
  <c r="AT120" i="1"/>
  <c r="AY120" i="1" s="1"/>
  <c r="AU120" i="1"/>
  <c r="AV120" i="1"/>
  <c r="AW120" i="1"/>
  <c r="AX120" i="1"/>
  <c r="AK69" i="1"/>
  <c r="AL69" i="1"/>
  <c r="AM69" i="1"/>
  <c r="AN69" i="1"/>
  <c r="AO69" i="1" s="1"/>
  <c r="AR69" i="1"/>
  <c r="AS69" i="1"/>
  <c r="AT69" i="1"/>
  <c r="AU69" i="1"/>
  <c r="AY69" i="1" s="1"/>
  <c r="AV69" i="1"/>
  <c r="AW69" i="1"/>
  <c r="AX69" i="1"/>
  <c r="AK63" i="1"/>
  <c r="AP63" i="1" s="1"/>
  <c r="AL63" i="1"/>
  <c r="AM63" i="1"/>
  <c r="AN63" i="1"/>
  <c r="AR63" i="1"/>
  <c r="AS63" i="1"/>
  <c r="AT63" i="1"/>
  <c r="AU63" i="1"/>
  <c r="AV63" i="1"/>
  <c r="AW63" i="1"/>
  <c r="AX63" i="1"/>
  <c r="AK65" i="1"/>
  <c r="AL65" i="1"/>
  <c r="AP65" i="1" s="1"/>
  <c r="AM65" i="1"/>
  <c r="AN65" i="1"/>
  <c r="AR65" i="1"/>
  <c r="AS65" i="1"/>
  <c r="AT65" i="1"/>
  <c r="AU65" i="1"/>
  <c r="AV65" i="1"/>
  <c r="AW65" i="1"/>
  <c r="AX65" i="1"/>
  <c r="AK66" i="1"/>
  <c r="AL66" i="1"/>
  <c r="AM66" i="1"/>
  <c r="AN66" i="1"/>
  <c r="AR66" i="1"/>
  <c r="AS66" i="1"/>
  <c r="AT66" i="1"/>
  <c r="AU66" i="1"/>
  <c r="AV66" i="1"/>
  <c r="AW66" i="1"/>
  <c r="AX66" i="1"/>
  <c r="AK59" i="1"/>
  <c r="AL59" i="1"/>
  <c r="AM59" i="1"/>
  <c r="AN59" i="1"/>
  <c r="AP59" i="1" s="1"/>
  <c r="AR59" i="1"/>
  <c r="AS59" i="1"/>
  <c r="AT59" i="1"/>
  <c r="AU59" i="1"/>
  <c r="AV59" i="1"/>
  <c r="AW59" i="1"/>
  <c r="AX59" i="1"/>
  <c r="AK67" i="1"/>
  <c r="AL67" i="1"/>
  <c r="AM67" i="1"/>
  <c r="AN67" i="1"/>
  <c r="AR67" i="1"/>
  <c r="AS67" i="1"/>
  <c r="AT67" i="1"/>
  <c r="AU67" i="1"/>
  <c r="AV67" i="1"/>
  <c r="AW67" i="1"/>
  <c r="AX67" i="1"/>
  <c r="AK68" i="1"/>
  <c r="AL68" i="1"/>
  <c r="AO68" i="1" s="1"/>
  <c r="AM68" i="1"/>
  <c r="AN68" i="1"/>
  <c r="AR68" i="1"/>
  <c r="AS68" i="1"/>
  <c r="AT68" i="1"/>
  <c r="AU68" i="1"/>
  <c r="AV68" i="1"/>
  <c r="AW68" i="1"/>
  <c r="AX68" i="1"/>
  <c r="AK70" i="1"/>
  <c r="AL70" i="1"/>
  <c r="AM70" i="1"/>
  <c r="AP70" i="1" s="1"/>
  <c r="AN70" i="1"/>
  <c r="AR70" i="1"/>
  <c r="AS70" i="1"/>
  <c r="AT70" i="1"/>
  <c r="AU70" i="1"/>
  <c r="AV70" i="1"/>
  <c r="AW70" i="1"/>
  <c r="AX70" i="1"/>
  <c r="AK71" i="1"/>
  <c r="AL71" i="1"/>
  <c r="AM71" i="1"/>
  <c r="AN71" i="1"/>
  <c r="AR71" i="1"/>
  <c r="AS71" i="1"/>
  <c r="AT71" i="1"/>
  <c r="AU71" i="1"/>
  <c r="AV71" i="1"/>
  <c r="AW71" i="1"/>
  <c r="AX71" i="1"/>
  <c r="AK157" i="1"/>
  <c r="AO157" i="1" s="1"/>
  <c r="AL157" i="1"/>
  <c r="AM157" i="1"/>
  <c r="AN157" i="1"/>
  <c r="AR157" i="1"/>
  <c r="AS157" i="1"/>
  <c r="AT157" i="1"/>
  <c r="AU157" i="1"/>
  <c r="AV157" i="1"/>
  <c r="AW157" i="1"/>
  <c r="AX157" i="1"/>
  <c r="AK163" i="1"/>
  <c r="AL163" i="1"/>
  <c r="AM163" i="1"/>
  <c r="AN163" i="1"/>
  <c r="AR163" i="1"/>
  <c r="AS163" i="1"/>
  <c r="AZ163" i="1" s="1"/>
  <c r="AT163" i="1"/>
  <c r="AU163" i="1"/>
  <c r="AV163" i="1"/>
  <c r="AW163" i="1"/>
  <c r="AX163" i="1"/>
  <c r="AK184" i="1"/>
  <c r="AL184" i="1"/>
  <c r="AM184" i="1"/>
  <c r="AN184" i="1"/>
  <c r="AR184" i="1"/>
  <c r="AS184" i="1"/>
  <c r="AT184" i="1"/>
  <c r="AU184" i="1"/>
  <c r="AV184" i="1"/>
  <c r="AW184" i="1"/>
  <c r="AX184" i="1"/>
  <c r="AK149" i="1"/>
  <c r="AL149" i="1"/>
  <c r="AM149" i="1"/>
  <c r="AN149" i="1"/>
  <c r="AR149" i="1"/>
  <c r="AS149" i="1"/>
  <c r="AT149" i="1"/>
  <c r="AU149" i="1"/>
  <c r="AV149" i="1"/>
  <c r="AW149" i="1"/>
  <c r="AX149" i="1"/>
  <c r="AK109" i="1"/>
  <c r="AO109" i="1" s="1"/>
  <c r="AL109" i="1"/>
  <c r="AM109" i="1"/>
  <c r="AN109" i="1"/>
  <c r="AR109" i="1"/>
  <c r="AS109" i="1"/>
  <c r="AT109" i="1"/>
  <c r="AU109" i="1"/>
  <c r="AV109" i="1"/>
  <c r="AW109" i="1"/>
  <c r="AX109" i="1"/>
  <c r="AK164" i="1"/>
  <c r="AL164" i="1"/>
  <c r="AM164" i="1"/>
  <c r="AN164" i="1"/>
  <c r="AR164" i="1"/>
  <c r="AS164" i="1"/>
  <c r="AT164" i="1"/>
  <c r="AU164" i="1"/>
  <c r="AV164" i="1"/>
  <c r="AW164" i="1"/>
  <c r="AX164" i="1"/>
  <c r="AK177" i="1"/>
  <c r="AL177" i="1"/>
  <c r="AM177" i="1"/>
  <c r="AN177" i="1"/>
  <c r="AR177" i="1"/>
  <c r="AS177" i="1"/>
  <c r="AT177" i="1"/>
  <c r="AU177" i="1"/>
  <c r="AV177" i="1"/>
  <c r="AW177" i="1"/>
  <c r="AX177" i="1"/>
  <c r="AK72" i="1"/>
  <c r="AL72" i="1"/>
  <c r="AM72" i="1"/>
  <c r="AN72" i="1"/>
  <c r="AR72" i="1"/>
  <c r="AS72" i="1"/>
  <c r="AT72" i="1"/>
  <c r="AU72" i="1"/>
  <c r="AV72" i="1"/>
  <c r="AW72" i="1"/>
  <c r="AX72" i="1"/>
  <c r="AK83" i="1"/>
  <c r="AL83" i="1"/>
  <c r="AM83" i="1"/>
  <c r="AN83" i="1"/>
  <c r="AR83" i="1"/>
  <c r="AS83" i="1"/>
  <c r="AT83" i="1"/>
  <c r="AU83" i="1"/>
  <c r="AV83" i="1"/>
  <c r="AW83" i="1"/>
  <c r="AX83" i="1"/>
  <c r="AK84" i="1"/>
  <c r="AL84" i="1"/>
  <c r="AM84" i="1"/>
  <c r="AN84" i="1"/>
  <c r="AR84" i="1"/>
  <c r="AS84" i="1"/>
  <c r="AT84" i="1"/>
  <c r="AU84" i="1"/>
  <c r="AV84" i="1"/>
  <c r="AW84" i="1"/>
  <c r="AX84" i="1"/>
  <c r="AK148" i="1"/>
  <c r="AL148" i="1"/>
  <c r="AM148" i="1"/>
  <c r="AN148" i="1"/>
  <c r="AR148" i="1"/>
  <c r="AS148" i="1"/>
  <c r="AT148" i="1"/>
  <c r="AU148" i="1"/>
  <c r="AV148" i="1"/>
  <c r="AW148" i="1"/>
  <c r="AX148" i="1"/>
  <c r="AK185" i="1"/>
  <c r="AL185" i="1"/>
  <c r="AM185" i="1"/>
  <c r="AN185" i="1"/>
  <c r="AR185" i="1"/>
  <c r="AS185" i="1"/>
  <c r="AT185" i="1"/>
  <c r="AU185" i="1"/>
  <c r="AV185" i="1"/>
  <c r="AW185" i="1"/>
  <c r="AX185" i="1"/>
  <c r="AK73" i="1"/>
  <c r="AL73" i="1"/>
  <c r="AM73" i="1"/>
  <c r="AN73" i="1"/>
  <c r="AR73" i="1"/>
  <c r="AS73" i="1"/>
  <c r="AT73" i="1"/>
  <c r="AU73" i="1"/>
  <c r="AV73" i="1"/>
  <c r="AW73" i="1"/>
  <c r="AX73" i="1"/>
  <c r="AK78" i="1"/>
  <c r="AL78" i="1"/>
  <c r="AM78" i="1"/>
  <c r="AN78" i="1"/>
  <c r="AR78" i="1"/>
  <c r="AS78" i="1"/>
  <c r="AY78" i="1" s="1"/>
  <c r="AT78" i="1"/>
  <c r="AU78" i="1"/>
  <c r="AV78" i="1"/>
  <c r="AW78" i="1"/>
  <c r="AX78" i="1"/>
  <c r="AK79" i="1"/>
  <c r="AL79" i="1"/>
  <c r="AM79" i="1"/>
  <c r="AN79" i="1"/>
  <c r="AR79" i="1"/>
  <c r="AS79" i="1"/>
  <c r="AT79" i="1"/>
  <c r="AU79" i="1"/>
  <c r="AV79" i="1"/>
  <c r="AW79" i="1"/>
  <c r="AX79" i="1"/>
  <c r="AK74" i="1"/>
  <c r="AL74" i="1"/>
  <c r="AM74" i="1"/>
  <c r="AN74" i="1"/>
  <c r="AR74" i="1"/>
  <c r="AS74" i="1"/>
  <c r="AT74" i="1"/>
  <c r="AU74" i="1"/>
  <c r="AV74" i="1"/>
  <c r="AW74" i="1"/>
  <c r="AX74" i="1"/>
  <c r="AK80" i="1"/>
  <c r="AL80" i="1"/>
  <c r="AM80" i="1"/>
  <c r="AN80" i="1"/>
  <c r="AR80" i="1"/>
  <c r="AS80" i="1"/>
  <c r="AT80" i="1"/>
  <c r="AU80" i="1"/>
  <c r="AV80" i="1"/>
  <c r="AW80" i="1"/>
  <c r="AX80" i="1"/>
  <c r="AK81" i="1"/>
  <c r="AL81" i="1"/>
  <c r="AM81" i="1"/>
  <c r="AN81" i="1"/>
  <c r="AR81" i="1"/>
  <c r="AS81" i="1"/>
  <c r="AT81" i="1"/>
  <c r="AU81" i="1"/>
  <c r="AV81" i="1"/>
  <c r="AW81" i="1"/>
  <c r="AX81" i="1"/>
  <c r="AK82" i="1"/>
  <c r="AL82" i="1"/>
  <c r="AM82" i="1"/>
  <c r="AN82" i="1"/>
  <c r="AR82" i="1"/>
  <c r="AS82" i="1"/>
  <c r="AT82" i="1"/>
  <c r="AU82" i="1"/>
  <c r="AV82" i="1"/>
  <c r="AW82" i="1"/>
  <c r="AX82" i="1"/>
  <c r="AK85" i="1"/>
  <c r="AL85" i="1"/>
  <c r="AM85" i="1"/>
  <c r="AN85" i="1"/>
  <c r="AR85" i="1"/>
  <c r="AS85" i="1"/>
  <c r="AT85" i="1"/>
  <c r="AU85" i="1"/>
  <c r="AV85" i="1"/>
  <c r="AW85" i="1"/>
  <c r="AX85" i="1"/>
  <c r="AK86" i="1"/>
  <c r="AL86" i="1"/>
  <c r="AM86" i="1"/>
  <c r="AN86" i="1"/>
  <c r="AR86" i="1"/>
  <c r="AS86" i="1"/>
  <c r="AT86" i="1"/>
  <c r="AU86" i="1"/>
  <c r="AV86" i="1"/>
  <c r="AW86" i="1"/>
  <c r="AX86" i="1"/>
  <c r="AK87" i="1"/>
  <c r="AL87" i="1"/>
  <c r="AM87" i="1"/>
  <c r="AN87" i="1"/>
  <c r="AR87" i="1"/>
  <c r="AS87" i="1"/>
  <c r="AT87" i="1"/>
  <c r="AU87" i="1"/>
  <c r="AV87" i="1"/>
  <c r="AW87" i="1"/>
  <c r="AX87" i="1"/>
  <c r="AK88" i="1"/>
  <c r="AL88" i="1"/>
  <c r="AM88" i="1"/>
  <c r="AN88" i="1"/>
  <c r="AR88" i="1"/>
  <c r="AS88" i="1"/>
  <c r="AT88" i="1"/>
  <c r="AY88" i="1" s="1"/>
  <c r="AU88" i="1"/>
  <c r="AV88" i="1"/>
  <c r="AW88" i="1"/>
  <c r="AX88" i="1"/>
  <c r="AK89" i="1"/>
  <c r="AL89" i="1"/>
  <c r="AM89" i="1"/>
  <c r="AN89" i="1"/>
  <c r="AR89" i="1"/>
  <c r="AS89" i="1"/>
  <c r="AT89" i="1"/>
  <c r="AU89" i="1"/>
  <c r="AV89" i="1"/>
  <c r="AW89" i="1"/>
  <c r="AX89" i="1"/>
  <c r="AK75" i="1"/>
  <c r="AL75" i="1"/>
  <c r="AM75" i="1"/>
  <c r="AN75" i="1"/>
  <c r="AR75" i="1"/>
  <c r="AY75" i="1" s="1"/>
  <c r="AS75" i="1"/>
  <c r="AT75" i="1"/>
  <c r="AU75" i="1"/>
  <c r="AV75" i="1"/>
  <c r="AW75" i="1"/>
  <c r="AX75" i="1"/>
  <c r="AK90" i="1"/>
  <c r="AL90" i="1"/>
  <c r="AM90" i="1"/>
  <c r="AN90" i="1"/>
  <c r="AR90" i="1"/>
  <c r="AS90" i="1"/>
  <c r="AT90" i="1"/>
  <c r="AU90" i="1"/>
  <c r="AV90" i="1"/>
  <c r="AW90" i="1"/>
  <c r="AX90" i="1"/>
  <c r="AK91" i="1"/>
  <c r="AL91" i="1"/>
  <c r="AM91" i="1"/>
  <c r="AN91" i="1"/>
  <c r="AR91" i="1"/>
  <c r="AS91" i="1"/>
  <c r="AT91" i="1"/>
  <c r="AU91" i="1"/>
  <c r="AV91" i="1"/>
  <c r="AW91" i="1"/>
  <c r="AX91" i="1"/>
  <c r="AK92" i="1"/>
  <c r="AL92" i="1"/>
  <c r="AM92" i="1"/>
  <c r="AN92" i="1"/>
  <c r="AR92" i="1"/>
  <c r="AS92" i="1"/>
  <c r="AT92" i="1"/>
  <c r="AU92" i="1"/>
  <c r="AV92" i="1"/>
  <c r="AW92" i="1"/>
  <c r="AX92" i="1"/>
  <c r="AK95" i="1"/>
  <c r="AL95" i="1"/>
  <c r="AM95" i="1"/>
  <c r="AN95" i="1"/>
  <c r="AR95" i="1"/>
  <c r="AS95" i="1"/>
  <c r="AT95" i="1"/>
  <c r="AU95" i="1"/>
  <c r="AV95" i="1"/>
  <c r="AW95" i="1"/>
  <c r="AX95" i="1"/>
  <c r="AK96" i="1"/>
  <c r="AL96" i="1"/>
  <c r="AM96" i="1"/>
  <c r="AN96" i="1"/>
  <c r="AR96" i="1"/>
  <c r="AS96" i="1"/>
  <c r="AT96" i="1"/>
  <c r="AU96" i="1"/>
  <c r="AV96" i="1"/>
  <c r="AW96" i="1"/>
  <c r="AX96" i="1"/>
  <c r="AK97" i="1"/>
  <c r="AL97" i="1"/>
  <c r="AM97" i="1"/>
  <c r="AN97" i="1"/>
  <c r="AR97" i="1"/>
  <c r="AS97" i="1"/>
  <c r="AT97" i="1"/>
  <c r="AZ97" i="1" s="1"/>
  <c r="AU97" i="1"/>
  <c r="AV97" i="1"/>
  <c r="AW97" i="1"/>
  <c r="AX97" i="1"/>
  <c r="AK98" i="1"/>
  <c r="AL98" i="1"/>
  <c r="AM98" i="1"/>
  <c r="AN98" i="1"/>
  <c r="AR98" i="1"/>
  <c r="AS98" i="1"/>
  <c r="AT98" i="1"/>
  <c r="AU98" i="1"/>
  <c r="AV98" i="1"/>
  <c r="AW98" i="1"/>
  <c r="AX98" i="1"/>
  <c r="AK99" i="1"/>
  <c r="AL99" i="1"/>
  <c r="AM99" i="1"/>
  <c r="AN99" i="1"/>
  <c r="AR99" i="1"/>
  <c r="AZ99" i="1" s="1"/>
  <c r="AS99" i="1"/>
  <c r="AT99" i="1"/>
  <c r="AU99" i="1"/>
  <c r="AV99" i="1"/>
  <c r="AW99" i="1"/>
  <c r="AX99" i="1"/>
  <c r="AK100" i="1"/>
  <c r="AL100" i="1"/>
  <c r="AM100" i="1"/>
  <c r="AN100" i="1"/>
  <c r="AR100" i="1"/>
  <c r="AS100" i="1"/>
  <c r="AT100" i="1"/>
  <c r="AU100" i="1"/>
  <c r="AV100" i="1"/>
  <c r="AW100" i="1"/>
  <c r="AX100" i="1"/>
  <c r="AK101" i="1"/>
  <c r="AL101" i="1"/>
  <c r="AM101" i="1"/>
  <c r="AN101" i="1"/>
  <c r="AR101" i="1"/>
  <c r="AS101" i="1"/>
  <c r="AT101" i="1"/>
  <c r="AU101" i="1"/>
  <c r="AV101" i="1"/>
  <c r="AW101" i="1"/>
  <c r="AX101" i="1"/>
  <c r="AK102" i="1"/>
  <c r="AL102" i="1"/>
  <c r="AM102" i="1"/>
  <c r="AN102" i="1"/>
  <c r="AR102" i="1"/>
  <c r="AS102" i="1"/>
  <c r="AT102" i="1"/>
  <c r="AU102" i="1"/>
  <c r="AZ102" i="1" s="1"/>
  <c r="AV102" i="1"/>
  <c r="AW102" i="1"/>
  <c r="AX102" i="1"/>
  <c r="AK103" i="1"/>
  <c r="AL103" i="1"/>
  <c r="AM103" i="1"/>
  <c r="AN103" i="1"/>
  <c r="AR103" i="1"/>
  <c r="AS103" i="1"/>
  <c r="AT103" i="1"/>
  <c r="AU103" i="1"/>
  <c r="AV103" i="1"/>
  <c r="AW103" i="1"/>
  <c r="AX103" i="1"/>
  <c r="AK104" i="1"/>
  <c r="AL104" i="1"/>
  <c r="AM104" i="1"/>
  <c r="AN104" i="1"/>
  <c r="AR104" i="1"/>
  <c r="AS104" i="1"/>
  <c r="AT104" i="1"/>
  <c r="AU104" i="1"/>
  <c r="AV104" i="1"/>
  <c r="AW104" i="1"/>
  <c r="AX104" i="1"/>
  <c r="AK105" i="1"/>
  <c r="AL105" i="1"/>
  <c r="AM105" i="1"/>
  <c r="AN105" i="1"/>
  <c r="AR105" i="1"/>
  <c r="AS105" i="1"/>
  <c r="AT105" i="1"/>
  <c r="AY105" i="1" s="1"/>
  <c r="AU105" i="1"/>
  <c r="AV105" i="1"/>
  <c r="AW105" i="1"/>
  <c r="AX105" i="1"/>
  <c r="AK106" i="1"/>
  <c r="AL106" i="1"/>
  <c r="AM106" i="1"/>
  <c r="AN106" i="1"/>
  <c r="AR106" i="1"/>
  <c r="AS106" i="1"/>
  <c r="AT106" i="1"/>
  <c r="AU106" i="1"/>
  <c r="AY106" i="1" s="1"/>
  <c r="AV106" i="1"/>
  <c r="AW106" i="1"/>
  <c r="AX106" i="1"/>
  <c r="AK107" i="1"/>
  <c r="AL107" i="1"/>
  <c r="AM107" i="1"/>
  <c r="AN107" i="1"/>
  <c r="AR107" i="1"/>
  <c r="AS107" i="1"/>
  <c r="AT107" i="1"/>
  <c r="AU107" i="1"/>
  <c r="AV107" i="1"/>
  <c r="AW107" i="1"/>
  <c r="AX107" i="1"/>
  <c r="AK108" i="1"/>
  <c r="AL108" i="1"/>
  <c r="AM108" i="1"/>
  <c r="AN108" i="1"/>
  <c r="AR108" i="1"/>
  <c r="AS108" i="1"/>
  <c r="AT108" i="1"/>
  <c r="AU108" i="1"/>
  <c r="AV108" i="1"/>
  <c r="AW108" i="1"/>
  <c r="AX108" i="1"/>
  <c r="AK110" i="1"/>
  <c r="AL110" i="1"/>
  <c r="AM110" i="1"/>
  <c r="AN110" i="1"/>
  <c r="AR110" i="1"/>
  <c r="AS110" i="1"/>
  <c r="AT110" i="1"/>
  <c r="AU110" i="1"/>
  <c r="AV110" i="1"/>
  <c r="AW110" i="1"/>
  <c r="AX110" i="1"/>
  <c r="AK111" i="1"/>
  <c r="AL111" i="1"/>
  <c r="AM111" i="1"/>
  <c r="AN111" i="1"/>
  <c r="AR111" i="1"/>
  <c r="AS111" i="1"/>
  <c r="AT111" i="1"/>
  <c r="AU111" i="1"/>
  <c r="AV111" i="1"/>
  <c r="AW111" i="1"/>
  <c r="AX111" i="1"/>
  <c r="AK112" i="1"/>
  <c r="AL112" i="1"/>
  <c r="AM112" i="1"/>
  <c r="AN112" i="1"/>
  <c r="AR112" i="1"/>
  <c r="AS112" i="1"/>
  <c r="AT112" i="1"/>
  <c r="AU112" i="1"/>
  <c r="AV112" i="1"/>
  <c r="AW112" i="1"/>
  <c r="AX112" i="1"/>
  <c r="AK113" i="1"/>
  <c r="AL113" i="1"/>
  <c r="AM113" i="1"/>
  <c r="AN113" i="1"/>
  <c r="AR113" i="1"/>
  <c r="AS113" i="1"/>
  <c r="AT113" i="1"/>
  <c r="AU113" i="1"/>
  <c r="AV113" i="1"/>
  <c r="AW113" i="1"/>
  <c r="AX113" i="1"/>
  <c r="AK114" i="1"/>
  <c r="AL114" i="1"/>
  <c r="AM114" i="1"/>
  <c r="AN114" i="1"/>
  <c r="AR114" i="1"/>
  <c r="AS114" i="1"/>
  <c r="AT114" i="1"/>
  <c r="AU114" i="1"/>
  <c r="AV114" i="1"/>
  <c r="AW114" i="1"/>
  <c r="AX114" i="1"/>
  <c r="AK115" i="1"/>
  <c r="AL115" i="1"/>
  <c r="AM115" i="1"/>
  <c r="AN115" i="1"/>
  <c r="AR115" i="1"/>
  <c r="AS115" i="1"/>
  <c r="AT115" i="1"/>
  <c r="AU115" i="1"/>
  <c r="AV115" i="1"/>
  <c r="AW115" i="1"/>
  <c r="AX115" i="1"/>
  <c r="AK116" i="1"/>
  <c r="AL116" i="1"/>
  <c r="AM116" i="1"/>
  <c r="AN116" i="1"/>
  <c r="AR116" i="1"/>
  <c r="AS116" i="1"/>
  <c r="AT116" i="1"/>
  <c r="AU116" i="1"/>
  <c r="AV116" i="1"/>
  <c r="AW116" i="1"/>
  <c r="AX116" i="1"/>
  <c r="AK117" i="1"/>
  <c r="AL117" i="1"/>
  <c r="AM117" i="1"/>
  <c r="AN117" i="1"/>
  <c r="AR117" i="1"/>
  <c r="AS117" i="1"/>
  <c r="AT117" i="1"/>
  <c r="AU117" i="1"/>
  <c r="AV117" i="1"/>
  <c r="AW117" i="1"/>
  <c r="AX117" i="1"/>
  <c r="AK118" i="1"/>
  <c r="AL118" i="1"/>
  <c r="AM118" i="1"/>
  <c r="AN118" i="1"/>
  <c r="AR118" i="1"/>
  <c r="AS118" i="1"/>
  <c r="AT118" i="1"/>
  <c r="AU118" i="1"/>
  <c r="AV118" i="1"/>
  <c r="AW118" i="1"/>
  <c r="AX118" i="1"/>
  <c r="AK121" i="1"/>
  <c r="AL121" i="1"/>
  <c r="AM121" i="1"/>
  <c r="AN121" i="1"/>
  <c r="AR121" i="1"/>
  <c r="AS121" i="1"/>
  <c r="AT121" i="1"/>
  <c r="AU121" i="1"/>
  <c r="AV121" i="1"/>
  <c r="AW121" i="1"/>
  <c r="AX121" i="1"/>
  <c r="AK122" i="1"/>
  <c r="AL122" i="1"/>
  <c r="AM122" i="1"/>
  <c r="AN122" i="1"/>
  <c r="AR122" i="1"/>
  <c r="AS122" i="1"/>
  <c r="AT122" i="1"/>
  <c r="AU122" i="1"/>
  <c r="AV122" i="1"/>
  <c r="AW122" i="1"/>
  <c r="AX122" i="1"/>
  <c r="AK123" i="1"/>
  <c r="AL123" i="1"/>
  <c r="AM123" i="1"/>
  <c r="AN123" i="1"/>
  <c r="AR123" i="1"/>
  <c r="AS123" i="1"/>
  <c r="AT123" i="1"/>
  <c r="AU123" i="1"/>
  <c r="AV123" i="1"/>
  <c r="AW123" i="1"/>
  <c r="AX123" i="1"/>
  <c r="AK124" i="1"/>
  <c r="AL124" i="1"/>
  <c r="AM124" i="1"/>
  <c r="AN124" i="1"/>
  <c r="AR124" i="1"/>
  <c r="AS124" i="1"/>
  <c r="AT124" i="1"/>
  <c r="AY124" i="1" s="1"/>
  <c r="AU124" i="1"/>
  <c r="AV124" i="1"/>
  <c r="AW124" i="1"/>
  <c r="AX124" i="1"/>
  <c r="AK125" i="1"/>
  <c r="AL125" i="1"/>
  <c r="AM125" i="1"/>
  <c r="AN125" i="1"/>
  <c r="AR125" i="1"/>
  <c r="AS125" i="1"/>
  <c r="AT125" i="1"/>
  <c r="AU125" i="1"/>
  <c r="AV125" i="1"/>
  <c r="AW125" i="1"/>
  <c r="AX125" i="1"/>
  <c r="AK126" i="1"/>
  <c r="AL126" i="1"/>
  <c r="AM126" i="1"/>
  <c r="AN126" i="1"/>
  <c r="AR126" i="1"/>
  <c r="AS126" i="1"/>
  <c r="AT126" i="1"/>
  <c r="AU126" i="1"/>
  <c r="AV126" i="1"/>
  <c r="AW126" i="1"/>
  <c r="AX126" i="1"/>
  <c r="AK127" i="1"/>
  <c r="AL127" i="1"/>
  <c r="AM127" i="1"/>
  <c r="AN127" i="1"/>
  <c r="AR127" i="1"/>
  <c r="AS127" i="1"/>
  <c r="AT127" i="1"/>
  <c r="AU127" i="1"/>
  <c r="AV127" i="1"/>
  <c r="AW127" i="1"/>
  <c r="AX127" i="1"/>
  <c r="AK128" i="1"/>
  <c r="AL128" i="1"/>
  <c r="AM128" i="1"/>
  <c r="AN128" i="1"/>
  <c r="AR128" i="1"/>
  <c r="AS128" i="1"/>
  <c r="AT128" i="1"/>
  <c r="AU128" i="1"/>
  <c r="AV128" i="1"/>
  <c r="AW128" i="1"/>
  <c r="AX128" i="1"/>
  <c r="AK129" i="1"/>
  <c r="AL129" i="1"/>
  <c r="AM129" i="1"/>
  <c r="AN129" i="1"/>
  <c r="AP129" i="1" s="1"/>
  <c r="AR129" i="1"/>
  <c r="AS129" i="1"/>
  <c r="AT129" i="1"/>
  <c r="AU129" i="1"/>
  <c r="AV129" i="1"/>
  <c r="AW129" i="1"/>
  <c r="AX129" i="1"/>
  <c r="AK130" i="1"/>
  <c r="AL130" i="1"/>
  <c r="AM130" i="1"/>
  <c r="AN130" i="1"/>
  <c r="AR130" i="1"/>
  <c r="AS130" i="1"/>
  <c r="AT130" i="1"/>
  <c r="AU130" i="1"/>
  <c r="AV130" i="1"/>
  <c r="AW130" i="1"/>
  <c r="AX130" i="1"/>
  <c r="AK131" i="1"/>
  <c r="AL131" i="1"/>
  <c r="AO131" i="1" s="1"/>
  <c r="AM131" i="1"/>
  <c r="AN131" i="1"/>
  <c r="AR131" i="1"/>
  <c r="AS131" i="1"/>
  <c r="AT131" i="1"/>
  <c r="AU131" i="1"/>
  <c r="AV131" i="1"/>
  <c r="AW131" i="1"/>
  <c r="AX131" i="1"/>
  <c r="AK132" i="1"/>
  <c r="AL132" i="1"/>
  <c r="AM132" i="1"/>
  <c r="AN132" i="1"/>
  <c r="AR132" i="1"/>
  <c r="AS132" i="1"/>
  <c r="AT132" i="1"/>
  <c r="AU132" i="1"/>
  <c r="AV132" i="1"/>
  <c r="AW132" i="1"/>
  <c r="AX132" i="1"/>
  <c r="AK133" i="1"/>
  <c r="AL133" i="1"/>
  <c r="AM133" i="1"/>
  <c r="AN133" i="1"/>
  <c r="AR133" i="1"/>
  <c r="AS133" i="1"/>
  <c r="AT133" i="1"/>
  <c r="AU133" i="1"/>
  <c r="AV133" i="1"/>
  <c r="AW133" i="1"/>
  <c r="AX133" i="1"/>
  <c r="AK135" i="1"/>
  <c r="AL135" i="1"/>
  <c r="AM135" i="1"/>
  <c r="AN135" i="1"/>
  <c r="AR135" i="1"/>
  <c r="AS135" i="1"/>
  <c r="AT135" i="1"/>
  <c r="AU135" i="1"/>
  <c r="AV135" i="1"/>
  <c r="AW135" i="1"/>
  <c r="AX135" i="1"/>
  <c r="AK137" i="1"/>
  <c r="AL137" i="1"/>
  <c r="AM137" i="1"/>
  <c r="AN137" i="1"/>
  <c r="AR137" i="1"/>
  <c r="AS137" i="1"/>
  <c r="AT137" i="1"/>
  <c r="AU137" i="1"/>
  <c r="AV137" i="1"/>
  <c r="AW137" i="1"/>
  <c r="AX137" i="1"/>
  <c r="AK138" i="1"/>
  <c r="AL138" i="1"/>
  <c r="AM138" i="1"/>
  <c r="AN138" i="1"/>
  <c r="AR138" i="1"/>
  <c r="AS138" i="1"/>
  <c r="AT138" i="1"/>
  <c r="AU138" i="1"/>
  <c r="AV138" i="1"/>
  <c r="AW138" i="1"/>
  <c r="AX138" i="1"/>
  <c r="AK139" i="1"/>
  <c r="AL139" i="1"/>
  <c r="AM139" i="1"/>
  <c r="AN139" i="1"/>
  <c r="AR139" i="1"/>
  <c r="AS139" i="1"/>
  <c r="AT139" i="1"/>
  <c r="AU139" i="1"/>
  <c r="AV139" i="1"/>
  <c r="AW139" i="1"/>
  <c r="AX139" i="1"/>
  <c r="AK140" i="1"/>
  <c r="AL140" i="1"/>
  <c r="AM140" i="1"/>
  <c r="AN140" i="1"/>
  <c r="AR140" i="1"/>
  <c r="AS140" i="1"/>
  <c r="AT140" i="1"/>
  <c r="AU140" i="1"/>
  <c r="AV140" i="1"/>
  <c r="AW140" i="1"/>
  <c r="AX140" i="1"/>
  <c r="AK141" i="1"/>
  <c r="AL141" i="1"/>
  <c r="AM141" i="1"/>
  <c r="AN141" i="1"/>
  <c r="AR141" i="1"/>
  <c r="AS141" i="1"/>
  <c r="AT141" i="1"/>
  <c r="AU141" i="1"/>
  <c r="AV141" i="1"/>
  <c r="AW141" i="1"/>
  <c r="AX141" i="1"/>
  <c r="AK142" i="1"/>
  <c r="AL142" i="1"/>
  <c r="AM142" i="1"/>
  <c r="AN142" i="1"/>
  <c r="AR142" i="1"/>
  <c r="AS142" i="1"/>
  <c r="AT142" i="1"/>
  <c r="AY142" i="1" s="1"/>
  <c r="AU142" i="1"/>
  <c r="AV142" i="1"/>
  <c r="AW142" i="1"/>
  <c r="AX142" i="1"/>
  <c r="AK143" i="1"/>
  <c r="AL143" i="1"/>
  <c r="AM143" i="1"/>
  <c r="AN143" i="1"/>
  <c r="AR143" i="1"/>
  <c r="AS143" i="1"/>
  <c r="AT143" i="1"/>
  <c r="AU143" i="1"/>
  <c r="AV143" i="1"/>
  <c r="AW143" i="1"/>
  <c r="AX143" i="1"/>
  <c r="AK144" i="1"/>
  <c r="AL144" i="1"/>
  <c r="AM144" i="1"/>
  <c r="AN144" i="1"/>
  <c r="AR144" i="1"/>
  <c r="AS144" i="1"/>
  <c r="AT144" i="1"/>
  <c r="AU144" i="1"/>
  <c r="AV144" i="1"/>
  <c r="AW144" i="1"/>
  <c r="AX144" i="1"/>
  <c r="AK145" i="1"/>
  <c r="AL145" i="1"/>
  <c r="AM145" i="1"/>
  <c r="AN145" i="1"/>
  <c r="AR145" i="1"/>
  <c r="AS145" i="1"/>
  <c r="AT145" i="1"/>
  <c r="AU145" i="1"/>
  <c r="AV145" i="1"/>
  <c r="AW145" i="1"/>
  <c r="AX145" i="1"/>
  <c r="AK146" i="1"/>
  <c r="AL146" i="1"/>
  <c r="AM146" i="1"/>
  <c r="AN146" i="1"/>
  <c r="AR146" i="1"/>
  <c r="AS146" i="1"/>
  <c r="AT146" i="1"/>
  <c r="AU146" i="1"/>
  <c r="AV146" i="1"/>
  <c r="AW146" i="1"/>
  <c r="AX146" i="1"/>
  <c r="AK147" i="1"/>
  <c r="AL147" i="1"/>
  <c r="AM147" i="1"/>
  <c r="AN147" i="1"/>
  <c r="AR147" i="1"/>
  <c r="AS147" i="1"/>
  <c r="AT147" i="1"/>
  <c r="AU147" i="1"/>
  <c r="AV147" i="1"/>
  <c r="AW147" i="1"/>
  <c r="AX147" i="1"/>
  <c r="AK150" i="1"/>
  <c r="AL150" i="1"/>
  <c r="AM150" i="1"/>
  <c r="AN150" i="1"/>
  <c r="AR150" i="1"/>
  <c r="AS150" i="1"/>
  <c r="AT150" i="1"/>
  <c r="AU150" i="1"/>
  <c r="AV150" i="1"/>
  <c r="AW150" i="1"/>
  <c r="AX150" i="1"/>
  <c r="AK151" i="1"/>
  <c r="AL151" i="1"/>
  <c r="AM151" i="1"/>
  <c r="AN151" i="1"/>
  <c r="AR151" i="1"/>
  <c r="AS151" i="1"/>
  <c r="AT151" i="1"/>
  <c r="AU151" i="1"/>
  <c r="AV151" i="1"/>
  <c r="AW151" i="1"/>
  <c r="AX151" i="1"/>
  <c r="AK152" i="1"/>
  <c r="AL152" i="1"/>
  <c r="AM152" i="1"/>
  <c r="AN152" i="1"/>
  <c r="AR152" i="1"/>
  <c r="AS152" i="1"/>
  <c r="AT152" i="1"/>
  <c r="AU152" i="1"/>
  <c r="AV152" i="1"/>
  <c r="AW152" i="1"/>
  <c r="AX152" i="1"/>
  <c r="AK153" i="1"/>
  <c r="AL153" i="1"/>
  <c r="AM153" i="1"/>
  <c r="AN153" i="1"/>
  <c r="AR153" i="1"/>
  <c r="AS153" i="1"/>
  <c r="AT153" i="1"/>
  <c r="AU153" i="1"/>
  <c r="AV153" i="1"/>
  <c r="AW153" i="1"/>
  <c r="AX153" i="1"/>
  <c r="AK154" i="1"/>
  <c r="AL154" i="1"/>
  <c r="AM154" i="1"/>
  <c r="AN154" i="1"/>
  <c r="AR154" i="1"/>
  <c r="AS154" i="1"/>
  <c r="AT154" i="1"/>
  <c r="AU154" i="1"/>
  <c r="AV154" i="1"/>
  <c r="AW154" i="1"/>
  <c r="AX154" i="1"/>
  <c r="AK156" i="1"/>
  <c r="AL156" i="1"/>
  <c r="AM156" i="1"/>
  <c r="AN156" i="1"/>
  <c r="AR156" i="1"/>
  <c r="AS156" i="1"/>
  <c r="AT156" i="1"/>
  <c r="AU156" i="1"/>
  <c r="AV156" i="1"/>
  <c r="AW156" i="1"/>
  <c r="AX156" i="1"/>
  <c r="AK158" i="1"/>
  <c r="AL158" i="1"/>
  <c r="AM158" i="1"/>
  <c r="AN158" i="1"/>
  <c r="AR158" i="1"/>
  <c r="AS158" i="1"/>
  <c r="AT158" i="1"/>
  <c r="AU158" i="1"/>
  <c r="AV158" i="1"/>
  <c r="AW158" i="1"/>
  <c r="AX158" i="1"/>
  <c r="AK159" i="1"/>
  <c r="AL159" i="1"/>
  <c r="AM159" i="1"/>
  <c r="AN159" i="1"/>
  <c r="AR159" i="1"/>
  <c r="AS159" i="1"/>
  <c r="AT159" i="1"/>
  <c r="AU159" i="1"/>
  <c r="AV159" i="1"/>
  <c r="AW159" i="1"/>
  <c r="AX159" i="1"/>
  <c r="AK160" i="1"/>
  <c r="AP160" i="1" s="1"/>
  <c r="AL160" i="1"/>
  <c r="AM160" i="1"/>
  <c r="AN160" i="1"/>
  <c r="AR160" i="1"/>
  <c r="AS160" i="1"/>
  <c r="AT160" i="1"/>
  <c r="AU160" i="1"/>
  <c r="AV160" i="1"/>
  <c r="AW160" i="1"/>
  <c r="AX160" i="1"/>
  <c r="AK161" i="1"/>
  <c r="AL161" i="1"/>
  <c r="AM161" i="1"/>
  <c r="AN161" i="1"/>
  <c r="AR161" i="1"/>
  <c r="AS161" i="1"/>
  <c r="AT161" i="1"/>
  <c r="AU161" i="1"/>
  <c r="AV161" i="1"/>
  <c r="AW161" i="1"/>
  <c r="AX161" i="1"/>
  <c r="AK162" i="1"/>
  <c r="AL162" i="1"/>
  <c r="AM162" i="1"/>
  <c r="AN162" i="1"/>
  <c r="AR162" i="1"/>
  <c r="AS162" i="1"/>
  <c r="AT162" i="1"/>
  <c r="AU162" i="1"/>
  <c r="AV162" i="1"/>
  <c r="AW162" i="1"/>
  <c r="AX162" i="1"/>
  <c r="AK166" i="1"/>
  <c r="AL166" i="1"/>
  <c r="AM166" i="1"/>
  <c r="AN166" i="1"/>
  <c r="AR166" i="1"/>
  <c r="AS166" i="1"/>
  <c r="AT166" i="1"/>
  <c r="AU166" i="1"/>
  <c r="AV166" i="1"/>
  <c r="AW166" i="1"/>
  <c r="AX166" i="1"/>
  <c r="AK167" i="1"/>
  <c r="AL167" i="1"/>
  <c r="AM167" i="1"/>
  <c r="AN167" i="1"/>
  <c r="AR167" i="1"/>
  <c r="AS167" i="1"/>
  <c r="AT167" i="1"/>
  <c r="AU167" i="1"/>
  <c r="AV167" i="1"/>
  <c r="AW167" i="1"/>
  <c r="AX167" i="1"/>
  <c r="AK168" i="1"/>
  <c r="AL168" i="1"/>
  <c r="AM168" i="1"/>
  <c r="AN168" i="1"/>
  <c r="AR168" i="1"/>
  <c r="AS168" i="1"/>
  <c r="AT168" i="1"/>
  <c r="AU168" i="1"/>
  <c r="AV168" i="1"/>
  <c r="AW168" i="1"/>
  <c r="AX168" i="1"/>
  <c r="AK169" i="1"/>
  <c r="AL169" i="1"/>
  <c r="AM169" i="1"/>
  <c r="AN169" i="1"/>
  <c r="AR169" i="1"/>
  <c r="AS169" i="1"/>
  <c r="AT169" i="1"/>
  <c r="AU169" i="1"/>
  <c r="AV169" i="1"/>
  <c r="AW169" i="1"/>
  <c r="AX169" i="1"/>
  <c r="AK170" i="1"/>
  <c r="AL170" i="1"/>
  <c r="AM170" i="1"/>
  <c r="AN170" i="1"/>
  <c r="AR170" i="1"/>
  <c r="AS170" i="1"/>
  <c r="AT170" i="1"/>
  <c r="AU170" i="1"/>
  <c r="AV170" i="1"/>
  <c r="AW170" i="1"/>
  <c r="AX170" i="1"/>
  <c r="AK171" i="1"/>
  <c r="AL171" i="1"/>
  <c r="AM171" i="1"/>
  <c r="AN171" i="1"/>
  <c r="AR171" i="1"/>
  <c r="AS171" i="1"/>
  <c r="AT171" i="1"/>
  <c r="AU171" i="1"/>
  <c r="AV171" i="1"/>
  <c r="AW171" i="1"/>
  <c r="AX171" i="1"/>
  <c r="AK172" i="1"/>
  <c r="AL172" i="1"/>
  <c r="AM172" i="1"/>
  <c r="AN172" i="1"/>
  <c r="AR172" i="1"/>
  <c r="AS172" i="1"/>
  <c r="AT172" i="1"/>
  <c r="AU172" i="1"/>
  <c r="AV172" i="1"/>
  <c r="AW172" i="1"/>
  <c r="AX172" i="1"/>
  <c r="AK173" i="1"/>
  <c r="AL173" i="1"/>
  <c r="AM173" i="1"/>
  <c r="AN173" i="1"/>
  <c r="AR173" i="1"/>
  <c r="AS173" i="1"/>
  <c r="AT173" i="1"/>
  <c r="AU173" i="1"/>
  <c r="AV173" i="1"/>
  <c r="AW173" i="1"/>
  <c r="AX173" i="1"/>
  <c r="AK174" i="1"/>
  <c r="AL174" i="1"/>
  <c r="AM174" i="1"/>
  <c r="AN174" i="1"/>
  <c r="AR174" i="1"/>
  <c r="AS174" i="1"/>
  <c r="AT174" i="1"/>
  <c r="AU174" i="1"/>
  <c r="AV174" i="1"/>
  <c r="AW174" i="1"/>
  <c r="AX174" i="1"/>
  <c r="AK175" i="1"/>
  <c r="AL175" i="1"/>
  <c r="AM175" i="1"/>
  <c r="AN175" i="1"/>
  <c r="AR175" i="1"/>
  <c r="AS175" i="1"/>
  <c r="AT175" i="1"/>
  <c r="AU175" i="1"/>
  <c r="AV175" i="1"/>
  <c r="AW175" i="1"/>
  <c r="AX175" i="1"/>
  <c r="AK176" i="1"/>
  <c r="AL176" i="1"/>
  <c r="AM176" i="1"/>
  <c r="AN176" i="1"/>
  <c r="AR176" i="1"/>
  <c r="AS176" i="1"/>
  <c r="AT176" i="1"/>
  <c r="AU176" i="1"/>
  <c r="AV176" i="1"/>
  <c r="AW176" i="1"/>
  <c r="AX176" i="1"/>
  <c r="AK178" i="1"/>
  <c r="AL178" i="1"/>
  <c r="AM178" i="1"/>
  <c r="AN178" i="1"/>
  <c r="AR178" i="1"/>
  <c r="AS178" i="1"/>
  <c r="AT178" i="1"/>
  <c r="AU178" i="1"/>
  <c r="AV178" i="1"/>
  <c r="AW178" i="1"/>
  <c r="AX178" i="1"/>
  <c r="AK179" i="1"/>
  <c r="AL179" i="1"/>
  <c r="AM179" i="1"/>
  <c r="AN179" i="1"/>
  <c r="AR179" i="1"/>
  <c r="AS179" i="1"/>
  <c r="AT179" i="1"/>
  <c r="AU179" i="1"/>
  <c r="AV179" i="1"/>
  <c r="AW179" i="1"/>
  <c r="AX179" i="1"/>
  <c r="AK180" i="1"/>
  <c r="AL180" i="1"/>
  <c r="AM180" i="1"/>
  <c r="AN180" i="1"/>
  <c r="AR180" i="1"/>
  <c r="AS180" i="1"/>
  <c r="AT180" i="1"/>
  <c r="AU180" i="1"/>
  <c r="AV180" i="1"/>
  <c r="AW180" i="1"/>
  <c r="AX180" i="1"/>
  <c r="AK181" i="1"/>
  <c r="AL181" i="1"/>
  <c r="AM181" i="1"/>
  <c r="AN181" i="1"/>
  <c r="AR181" i="1"/>
  <c r="AS181" i="1"/>
  <c r="AT181" i="1"/>
  <c r="AU181" i="1"/>
  <c r="AV181" i="1"/>
  <c r="AW181" i="1"/>
  <c r="AX181" i="1"/>
  <c r="AK182" i="1"/>
  <c r="AL182" i="1"/>
  <c r="AM182" i="1"/>
  <c r="AN182" i="1"/>
  <c r="AR182" i="1"/>
  <c r="AS182" i="1"/>
  <c r="AT182" i="1"/>
  <c r="AU182" i="1"/>
  <c r="AV182" i="1"/>
  <c r="AW182" i="1"/>
  <c r="AX182" i="1"/>
  <c r="AK183" i="1"/>
  <c r="AL183" i="1"/>
  <c r="AM183" i="1"/>
  <c r="AN183" i="1"/>
  <c r="AR183" i="1"/>
  <c r="AS183" i="1"/>
  <c r="AT183" i="1"/>
  <c r="AU183" i="1"/>
  <c r="AV183" i="1"/>
  <c r="AW183" i="1"/>
  <c r="AX183" i="1"/>
  <c r="AK186" i="1"/>
  <c r="AL186" i="1"/>
  <c r="AM186" i="1"/>
  <c r="AN186" i="1"/>
  <c r="AR186" i="1"/>
  <c r="AS186" i="1"/>
  <c r="AT186" i="1"/>
  <c r="AU186" i="1"/>
  <c r="AV186" i="1"/>
  <c r="AW186" i="1"/>
  <c r="AX186" i="1"/>
  <c r="AK187" i="1"/>
  <c r="AL187" i="1"/>
  <c r="AM187" i="1"/>
  <c r="AN187" i="1"/>
  <c r="AR187" i="1"/>
  <c r="AS187" i="1"/>
  <c r="AT187" i="1"/>
  <c r="AU187" i="1"/>
  <c r="AV187" i="1"/>
  <c r="AW187" i="1"/>
  <c r="AX187" i="1"/>
  <c r="AK188" i="1"/>
  <c r="AL188" i="1"/>
  <c r="AM188" i="1"/>
  <c r="AN188" i="1"/>
  <c r="AR188" i="1"/>
  <c r="AS188" i="1"/>
  <c r="AT188" i="1"/>
  <c r="AU188" i="1"/>
  <c r="AV188" i="1"/>
  <c r="AW188" i="1"/>
  <c r="AX188" i="1"/>
  <c r="AK189" i="1"/>
  <c r="AL189" i="1"/>
  <c r="AM189" i="1"/>
  <c r="AN189" i="1"/>
  <c r="AR189" i="1"/>
  <c r="AS189" i="1"/>
  <c r="AT189" i="1"/>
  <c r="AU189" i="1"/>
  <c r="AV189" i="1"/>
  <c r="AW189" i="1"/>
  <c r="AX189" i="1"/>
  <c r="AK190" i="1"/>
  <c r="AL190" i="1"/>
  <c r="AM190" i="1"/>
  <c r="AN190" i="1"/>
  <c r="AR190" i="1"/>
  <c r="AS190" i="1"/>
  <c r="AT190" i="1"/>
  <c r="AU190" i="1"/>
  <c r="AV190" i="1"/>
  <c r="AW190" i="1"/>
  <c r="AX190" i="1"/>
  <c r="AK191" i="1"/>
  <c r="AL191" i="1"/>
  <c r="AM191" i="1"/>
  <c r="AN191" i="1"/>
  <c r="AR191" i="1"/>
  <c r="AS191" i="1"/>
  <c r="AT191" i="1"/>
  <c r="AU191" i="1"/>
  <c r="AV191" i="1"/>
  <c r="AW191" i="1"/>
  <c r="AX191" i="1"/>
  <c r="AK192" i="1"/>
  <c r="AL192" i="1"/>
  <c r="AM192" i="1"/>
  <c r="AN192" i="1"/>
  <c r="AR192" i="1"/>
  <c r="AS192" i="1"/>
  <c r="AT192" i="1"/>
  <c r="AU192" i="1"/>
  <c r="AV192" i="1"/>
  <c r="AW192" i="1"/>
  <c r="AX192" i="1"/>
  <c r="AK193" i="1"/>
  <c r="AL193" i="1"/>
  <c r="AM193" i="1"/>
  <c r="AN193" i="1"/>
  <c r="AR193" i="1"/>
  <c r="AS193" i="1"/>
  <c r="AT193" i="1"/>
  <c r="AU193" i="1"/>
  <c r="AV193" i="1"/>
  <c r="AW193" i="1"/>
  <c r="AX193" i="1"/>
  <c r="AK194" i="1"/>
  <c r="AL194" i="1"/>
  <c r="AM194" i="1"/>
  <c r="AN194" i="1"/>
  <c r="AR194" i="1"/>
  <c r="AS194" i="1"/>
  <c r="AT194" i="1"/>
  <c r="AU194" i="1"/>
  <c r="AV194" i="1"/>
  <c r="AW194" i="1"/>
  <c r="AX194" i="1"/>
  <c r="AK195" i="1"/>
  <c r="AL195" i="1"/>
  <c r="AM195" i="1"/>
  <c r="AN195" i="1"/>
  <c r="AR195" i="1"/>
  <c r="AS195" i="1"/>
  <c r="AT195" i="1"/>
  <c r="AU195" i="1"/>
  <c r="AV195" i="1"/>
  <c r="AW195" i="1"/>
  <c r="AX195" i="1"/>
  <c r="AK196" i="1"/>
  <c r="AL196" i="1"/>
  <c r="AM196" i="1"/>
  <c r="AN196" i="1"/>
  <c r="AR196" i="1"/>
  <c r="AS196" i="1"/>
  <c r="AT196" i="1"/>
  <c r="AU196" i="1"/>
  <c r="AV196" i="1"/>
  <c r="AW196" i="1"/>
  <c r="AX196" i="1"/>
  <c r="AK197" i="1"/>
  <c r="AL197" i="1"/>
  <c r="AM197" i="1"/>
  <c r="AN197" i="1"/>
  <c r="AR197" i="1"/>
  <c r="AS197" i="1"/>
  <c r="AT197" i="1"/>
  <c r="AU197" i="1"/>
  <c r="AV197" i="1"/>
  <c r="AW197" i="1"/>
  <c r="AX197" i="1"/>
  <c r="AK198" i="1"/>
  <c r="AL198" i="1"/>
  <c r="AM198" i="1"/>
  <c r="AN198" i="1"/>
  <c r="AR198" i="1"/>
  <c r="AS198" i="1"/>
  <c r="AT198" i="1"/>
  <c r="AU198" i="1"/>
  <c r="AV198" i="1"/>
  <c r="AW198" i="1"/>
  <c r="AX198" i="1"/>
  <c r="AK199" i="1"/>
  <c r="AL199" i="1"/>
  <c r="AM199" i="1"/>
  <c r="AN199" i="1"/>
  <c r="AR199" i="1"/>
  <c r="AS199" i="1"/>
  <c r="AT199" i="1"/>
  <c r="AU199" i="1"/>
  <c r="AV199" i="1"/>
  <c r="AW199" i="1"/>
  <c r="AX199" i="1"/>
  <c r="AK200" i="1"/>
  <c r="AL200" i="1"/>
  <c r="AM200" i="1"/>
  <c r="AN200" i="1"/>
  <c r="AR200" i="1"/>
  <c r="AS200" i="1"/>
  <c r="AT200" i="1"/>
  <c r="AU200" i="1"/>
  <c r="AV200" i="1"/>
  <c r="AW200" i="1"/>
  <c r="AX200" i="1"/>
  <c r="AK119" i="1"/>
  <c r="AL119" i="1"/>
  <c r="AM119" i="1"/>
  <c r="AN119" i="1"/>
  <c r="AR119" i="1"/>
  <c r="AS119" i="1"/>
  <c r="AT119" i="1"/>
  <c r="AU119" i="1"/>
  <c r="AV119" i="1"/>
  <c r="AW119" i="1"/>
  <c r="AX119" i="1"/>
  <c r="AK134" i="1"/>
  <c r="AL134" i="1"/>
  <c r="AM134" i="1"/>
  <c r="AN134" i="1"/>
  <c r="AR134" i="1"/>
  <c r="AS134" i="1"/>
  <c r="AT134" i="1"/>
  <c r="AU134" i="1"/>
  <c r="AV134" i="1"/>
  <c r="AW134" i="1"/>
  <c r="AX134" i="1"/>
  <c r="AK76" i="1"/>
  <c r="AL76" i="1"/>
  <c r="AM76" i="1"/>
  <c r="AN76" i="1"/>
  <c r="AR76" i="1"/>
  <c r="AS76" i="1"/>
  <c r="AT76" i="1"/>
  <c r="AU76" i="1"/>
  <c r="AV76" i="1"/>
  <c r="AW76" i="1"/>
  <c r="AX76" i="1"/>
  <c r="AK30" i="1"/>
  <c r="AL30" i="1"/>
  <c r="AM30" i="1"/>
  <c r="AN30" i="1"/>
  <c r="AR30" i="1"/>
  <c r="AS30" i="1"/>
  <c r="AT30" i="1"/>
  <c r="AU30" i="1"/>
  <c r="AV30" i="1"/>
  <c r="AW30" i="1"/>
  <c r="AX30" i="1"/>
  <c r="AK77" i="1"/>
  <c r="AL77" i="1"/>
  <c r="AM77" i="1"/>
  <c r="AN77" i="1"/>
  <c r="AR77" i="1"/>
  <c r="AS77" i="1"/>
  <c r="AT77" i="1"/>
  <c r="AU77" i="1"/>
  <c r="AV77" i="1"/>
  <c r="AW77" i="1"/>
  <c r="AX77" i="1"/>
  <c r="AK165" i="1"/>
  <c r="AL165" i="1"/>
  <c r="AM165" i="1"/>
  <c r="AN165" i="1"/>
  <c r="AR165" i="1"/>
  <c r="AS165" i="1"/>
  <c r="AT165" i="1"/>
  <c r="AU165" i="1"/>
  <c r="AV165" i="1"/>
  <c r="AW165" i="1"/>
  <c r="AX165" i="1"/>
  <c r="AK64" i="1"/>
  <c r="AL64" i="1"/>
  <c r="AM64" i="1"/>
  <c r="AN64" i="1"/>
  <c r="AR64" i="1"/>
  <c r="AS64" i="1"/>
  <c r="AT64" i="1"/>
  <c r="AU64" i="1"/>
  <c r="AV64" i="1"/>
  <c r="AW64" i="1"/>
  <c r="AX64" i="1"/>
  <c r="AK155" i="1"/>
  <c r="AL155" i="1"/>
  <c r="AM155" i="1"/>
  <c r="AN155" i="1"/>
  <c r="AR155" i="1"/>
  <c r="AS155" i="1"/>
  <c r="AT155" i="1"/>
  <c r="AU155" i="1"/>
  <c r="AV155" i="1"/>
  <c r="AW155" i="1"/>
  <c r="AX155" i="1"/>
  <c r="AK136" i="1"/>
  <c r="AL136" i="1"/>
  <c r="AM136" i="1"/>
  <c r="AN136" i="1"/>
  <c r="AR136" i="1"/>
  <c r="AS136" i="1"/>
  <c r="AT136" i="1"/>
  <c r="AU136" i="1"/>
  <c r="AV136" i="1"/>
  <c r="AW136" i="1"/>
  <c r="AX136" i="1"/>
  <c r="AK94" i="1"/>
  <c r="AL94" i="1"/>
  <c r="AM94" i="1"/>
  <c r="AN94" i="1"/>
  <c r="AR94" i="1"/>
  <c r="AS94" i="1"/>
  <c r="AT94" i="1"/>
  <c r="AU94" i="1"/>
  <c r="AV94" i="1"/>
  <c r="AW94" i="1"/>
  <c r="AX94" i="1"/>
  <c r="AK201" i="1"/>
  <c r="AL201" i="1"/>
  <c r="AM201" i="1"/>
  <c r="AN201" i="1"/>
  <c r="AR201" i="1"/>
  <c r="AS201" i="1"/>
  <c r="AT201" i="1"/>
  <c r="AU201" i="1"/>
  <c r="AV201" i="1"/>
  <c r="AW201" i="1"/>
  <c r="AX201" i="1"/>
  <c r="AK202" i="1"/>
  <c r="AL202" i="1"/>
  <c r="AM202" i="1"/>
  <c r="AN202" i="1"/>
  <c r="AR202" i="1"/>
  <c r="AS202" i="1"/>
  <c r="AT202" i="1"/>
  <c r="AU202" i="1"/>
  <c r="AV202" i="1"/>
  <c r="AW202" i="1"/>
  <c r="AX202" i="1"/>
  <c r="AK203" i="1"/>
  <c r="AL203" i="1"/>
  <c r="AM203" i="1"/>
  <c r="AN203" i="1"/>
  <c r="AR203" i="1"/>
  <c r="AS203" i="1"/>
  <c r="AT203" i="1"/>
  <c r="AU203" i="1"/>
  <c r="AV203" i="1"/>
  <c r="AW203" i="1"/>
  <c r="AX203" i="1"/>
  <c r="AK204" i="1"/>
  <c r="AL204" i="1"/>
  <c r="AM204" i="1"/>
  <c r="AN204" i="1"/>
  <c r="AR204" i="1"/>
  <c r="AY204" i="1" s="1"/>
  <c r="AS204" i="1"/>
  <c r="AT204" i="1"/>
  <c r="AU204" i="1"/>
  <c r="AV204" i="1"/>
  <c r="AW204" i="1"/>
  <c r="AX204" i="1"/>
  <c r="AK205" i="1"/>
  <c r="AL205" i="1"/>
  <c r="AM205" i="1"/>
  <c r="AN205" i="1"/>
  <c r="AR205" i="1"/>
  <c r="AS205" i="1"/>
  <c r="AT205" i="1"/>
  <c r="AU205" i="1"/>
  <c r="AV205" i="1"/>
  <c r="AW205" i="1"/>
  <c r="AX205" i="1"/>
  <c r="AK206" i="1"/>
  <c r="AL206" i="1"/>
  <c r="AM206" i="1"/>
  <c r="AN206" i="1"/>
  <c r="AR206" i="1"/>
  <c r="AS206" i="1"/>
  <c r="AT206" i="1"/>
  <c r="AU206" i="1"/>
  <c r="AV206" i="1"/>
  <c r="AW206" i="1"/>
  <c r="AX206" i="1"/>
  <c r="AO22" i="1" l="1"/>
  <c r="AO141" i="1"/>
  <c r="AZ129" i="1"/>
  <c r="AO125" i="1"/>
  <c r="AZ74" i="1"/>
  <c r="AZ139" i="1"/>
  <c r="AO205" i="1"/>
  <c r="AZ71" i="1"/>
  <c r="AZ46" i="1"/>
  <c r="AZ201" i="1"/>
  <c r="AP196" i="1"/>
  <c r="AZ89" i="1"/>
  <c r="BA89" i="1" s="1"/>
  <c r="AI89" i="1" s="1"/>
  <c r="AP94" i="1"/>
  <c r="AZ192" i="1"/>
  <c r="AP69" i="1"/>
  <c r="AQ69" i="1" s="1"/>
  <c r="S69" i="1" s="1"/>
  <c r="AO57" i="1"/>
  <c r="AP57" i="1"/>
  <c r="AO59" i="1"/>
  <c r="AZ96" i="1"/>
  <c r="AP96" i="1"/>
  <c r="AY91" i="1"/>
  <c r="AO91" i="1"/>
  <c r="AZ90" i="1"/>
  <c r="AP75" i="1"/>
  <c r="AP89" i="1"/>
  <c r="AZ88" i="1"/>
  <c r="BA88" i="1" s="1"/>
  <c r="AI88" i="1" s="1"/>
  <c r="AP88" i="1"/>
  <c r="AO86" i="1"/>
  <c r="AP82" i="1"/>
  <c r="AY81" i="1"/>
  <c r="AP74" i="1"/>
  <c r="AZ84" i="1"/>
  <c r="AP84" i="1"/>
  <c r="AO184" i="1"/>
  <c r="AO163" i="1"/>
  <c r="AP71" i="1"/>
  <c r="AZ68" i="1"/>
  <c r="AZ206" i="1"/>
  <c r="AP205" i="1"/>
  <c r="AP201" i="1"/>
  <c r="AY136" i="1"/>
  <c r="AZ119" i="1"/>
  <c r="AY197" i="1"/>
  <c r="AO196" i="1"/>
  <c r="AQ196" i="1" s="1"/>
  <c r="S196" i="1" s="1"/>
  <c r="AY194" i="1"/>
  <c r="AO194" i="1"/>
  <c r="AY192" i="1"/>
  <c r="BA192" i="1" s="1"/>
  <c r="AI192" i="1" s="1"/>
  <c r="AO190" i="1"/>
  <c r="AZ189" i="1"/>
  <c r="AP187" i="1"/>
  <c r="AP186" i="1"/>
  <c r="AO183" i="1"/>
  <c r="AP182" i="1"/>
  <c r="AP181" i="1"/>
  <c r="AO178" i="1"/>
  <c r="AZ176" i="1"/>
  <c r="AO176" i="1"/>
  <c r="AP175" i="1"/>
  <c r="AY173" i="1"/>
  <c r="AO172" i="1"/>
  <c r="AP170" i="1"/>
  <c r="AO169" i="1"/>
  <c r="AZ168" i="1"/>
  <c r="AP168" i="1"/>
  <c r="AP167" i="1"/>
  <c r="AY166" i="1"/>
  <c r="AP162" i="1"/>
  <c r="AP161" i="1"/>
  <c r="AO160" i="1"/>
  <c r="AQ160" i="1" s="1"/>
  <c r="S160" i="1" s="1"/>
  <c r="AO158" i="1"/>
  <c r="AZ156" i="1"/>
  <c r="AP156" i="1"/>
  <c r="AP154" i="1"/>
  <c r="AO153" i="1"/>
  <c r="AO152" i="1"/>
  <c r="AZ151" i="1"/>
  <c r="AO145" i="1"/>
  <c r="AZ144" i="1"/>
  <c r="AP144" i="1"/>
  <c r="AP143" i="1"/>
  <c r="AP142" i="1"/>
  <c r="AY141" i="1"/>
  <c r="AP141" i="1"/>
  <c r="AQ141" i="1" s="1"/>
  <c r="S141" i="1" s="1"/>
  <c r="AZ140" i="1"/>
  <c r="AP138" i="1"/>
  <c r="AO137" i="1"/>
  <c r="AZ135" i="1"/>
  <c r="AP135" i="1"/>
  <c r="AZ133" i="1"/>
  <c r="AO133" i="1"/>
  <c r="AP132" i="1"/>
  <c r="AY130" i="1"/>
  <c r="AY128" i="1"/>
  <c r="AO128" i="1"/>
  <c r="AP127" i="1"/>
  <c r="AZ126" i="1"/>
  <c r="AP126" i="1"/>
  <c r="AY125" i="1"/>
  <c r="AZ124" i="1"/>
  <c r="BA124" i="1" s="1"/>
  <c r="AI124" i="1" s="1"/>
  <c r="AO124" i="1"/>
  <c r="AZ122" i="1"/>
  <c r="AZ121" i="1"/>
  <c r="AZ111" i="1"/>
  <c r="AO111" i="1"/>
  <c r="AZ110" i="1"/>
  <c r="AP110" i="1"/>
  <c r="AP107" i="1"/>
  <c r="AZ106" i="1"/>
  <c r="BA106" i="1" s="1"/>
  <c r="AI106" i="1" s="1"/>
  <c r="AP106" i="1"/>
  <c r="AP105" i="1"/>
  <c r="AP100" i="1"/>
  <c r="AY99" i="1"/>
  <c r="BA99" i="1" s="1"/>
  <c r="AI99" i="1" s="1"/>
  <c r="AO99" i="1"/>
  <c r="AY98" i="1"/>
  <c r="AO98" i="1"/>
  <c r="AO206" i="1"/>
  <c r="AO204" i="1"/>
  <c r="AP202" i="1"/>
  <c r="AY201" i="1"/>
  <c r="BA201" i="1" s="1"/>
  <c r="AI201" i="1" s="1"/>
  <c r="AY134" i="1"/>
  <c r="AZ21" i="1"/>
  <c r="AZ19" i="1"/>
  <c r="AZ18" i="1"/>
  <c r="AQ98" i="1"/>
  <c r="S98" i="1" s="1"/>
  <c r="AQ205" i="1"/>
  <c r="S205" i="1" s="1"/>
  <c r="AP172" i="1"/>
  <c r="AO100" i="1"/>
  <c r="AQ100" i="1" s="1"/>
  <c r="S100" i="1" s="1"/>
  <c r="AZ125" i="1"/>
  <c r="BA125" i="1" s="1"/>
  <c r="AI125" i="1" s="1"/>
  <c r="AP133" i="1"/>
  <c r="AQ133" i="1" s="1"/>
  <c r="S133" i="1" s="1"/>
  <c r="AO201" i="1"/>
  <c r="AO75" i="1"/>
  <c r="AZ60" i="1"/>
  <c r="BA60" i="1" s="1"/>
  <c r="AI60" i="1" s="1"/>
  <c r="AZ69" i="1"/>
  <c r="BA69" i="1" s="1"/>
  <c r="AI69" i="1" s="1"/>
  <c r="AP68" i="1"/>
  <c r="AO71" i="1"/>
  <c r="AZ98" i="1"/>
  <c r="BA98" i="1" s="1"/>
  <c r="AI98" i="1" s="1"/>
  <c r="G98" i="1" s="1"/>
  <c r="AY89" i="1"/>
  <c r="AY189" i="1"/>
  <c r="AZ120" i="1"/>
  <c r="BA120" i="1" s="1"/>
  <c r="AI120" i="1" s="1"/>
  <c r="AP203" i="1"/>
  <c r="AY114" i="1"/>
  <c r="AP111" i="1"/>
  <c r="AO110" i="1"/>
  <c r="AO107" i="1"/>
  <c r="AQ107" i="1" s="1"/>
  <c r="S107" i="1" s="1"/>
  <c r="AO106" i="1"/>
  <c r="AP99" i="1"/>
  <c r="AP98" i="1"/>
  <c r="AP97" i="1"/>
  <c r="AY96" i="1"/>
  <c r="BA96" i="1" s="1"/>
  <c r="AI96" i="1" s="1"/>
  <c r="AY58" i="1"/>
  <c r="AZ152" i="1"/>
  <c r="AY37" i="1"/>
  <c r="BA37" i="1" s="1"/>
  <c r="AI37" i="1" s="1"/>
  <c r="AO142" i="1"/>
  <c r="AO88" i="1"/>
  <c r="AQ88" i="1" s="1"/>
  <c r="S88" i="1" s="1"/>
  <c r="G88" i="1" s="1"/>
  <c r="AO161" i="1"/>
  <c r="AO186" i="1"/>
  <c r="AQ186" i="1" s="1"/>
  <c r="S186" i="1" s="1"/>
  <c r="AP206" i="1"/>
  <c r="AZ62" i="1"/>
  <c r="BA62" i="1" s="1"/>
  <c r="AI62" i="1" s="1"/>
  <c r="AY68" i="1"/>
  <c r="AP91" i="1"/>
  <c r="AQ91" i="1" s="1"/>
  <c r="S91" i="1" s="1"/>
  <c r="AO126" i="1"/>
  <c r="AP125" i="1"/>
  <c r="AP124" i="1"/>
  <c r="AP123" i="1"/>
  <c r="AY121" i="1"/>
  <c r="BA121" i="1" s="1"/>
  <c r="AI121" i="1" s="1"/>
  <c r="AO121" i="1"/>
  <c r="AY177" i="1"/>
  <c r="AP157" i="1"/>
  <c r="AQ157" i="1" s="1"/>
  <c r="S157" i="1" s="1"/>
  <c r="AO70" i="1"/>
  <c r="AQ70" i="1" s="1"/>
  <c r="S70" i="1" s="1"/>
  <c r="AO67" i="1"/>
  <c r="AO63" i="1"/>
  <c r="AQ63" i="1" s="1"/>
  <c r="S63" i="1" s="1"/>
  <c r="AP120" i="1"/>
  <c r="AQ120" i="1" s="1"/>
  <c r="S120" i="1" s="1"/>
  <c r="AQ59" i="1"/>
  <c r="S59" i="1" s="1"/>
  <c r="AO187" i="1"/>
  <c r="AQ187" i="1" s="1"/>
  <c r="S187" i="1" s="1"/>
  <c r="AO143" i="1"/>
  <c r="AO132" i="1"/>
  <c r="AQ132" i="1" s="1"/>
  <c r="S132" i="1" s="1"/>
  <c r="AP131" i="1"/>
  <c r="AQ131" i="1" s="1"/>
  <c r="S131" i="1" s="1"/>
  <c r="AZ130" i="1"/>
  <c r="AO130" i="1"/>
  <c r="AO129" i="1"/>
  <c r="AQ129" i="1" s="1"/>
  <c r="S129" i="1" s="1"/>
  <c r="AP128" i="1"/>
  <c r="AQ128" i="1" s="1"/>
  <c r="S128" i="1" s="1"/>
  <c r="AO90" i="1"/>
  <c r="AO89" i="1"/>
  <c r="AO87" i="1"/>
  <c r="AP86" i="1"/>
  <c r="AP85" i="1"/>
  <c r="AO82" i="1"/>
  <c r="AY74" i="1"/>
  <c r="BA74" i="1" s="1"/>
  <c r="AI74" i="1" s="1"/>
  <c r="AY200" i="1"/>
  <c r="AZ200" i="1"/>
  <c r="AZ195" i="1"/>
  <c r="AY195" i="1"/>
  <c r="AO195" i="1"/>
  <c r="AP195" i="1"/>
  <c r="AZ193" i="1"/>
  <c r="AY193" i="1"/>
  <c r="AP193" i="1"/>
  <c r="AO193" i="1"/>
  <c r="AY186" i="1"/>
  <c r="AZ186" i="1"/>
  <c r="AZ182" i="1"/>
  <c r="AP174" i="1"/>
  <c r="AO174" i="1"/>
  <c r="AO173" i="1"/>
  <c r="AP173" i="1"/>
  <c r="AY162" i="1"/>
  <c r="AZ162" i="1"/>
  <c r="AY161" i="1"/>
  <c r="AZ161" i="1"/>
  <c r="AY160" i="1"/>
  <c r="AZ160" i="1"/>
  <c r="AZ153" i="1"/>
  <c r="AY153" i="1"/>
  <c r="AP150" i="1"/>
  <c r="AO150" i="1"/>
  <c r="AY39" i="1"/>
  <c r="AZ39" i="1"/>
  <c r="AY33" i="1"/>
  <c r="AZ33" i="1"/>
  <c r="AP33" i="1"/>
  <c r="AO33" i="1"/>
  <c r="AY20" i="1"/>
  <c r="AZ20" i="1"/>
  <c r="AY41" i="1"/>
  <c r="BA41" i="1" s="1"/>
  <c r="AI41" i="1" s="1"/>
  <c r="AZ91" i="1"/>
  <c r="AO162" i="1"/>
  <c r="AQ162" i="1" s="1"/>
  <c r="S162" i="1" s="1"/>
  <c r="AP178" i="1"/>
  <c r="AQ178" i="1" s="1"/>
  <c r="S178" i="1" s="1"/>
  <c r="AP190" i="1"/>
  <c r="AQ190" i="1" s="1"/>
  <c r="S190" i="1" s="1"/>
  <c r="AZ197" i="1"/>
  <c r="BA197" i="1" s="1"/>
  <c r="AI197" i="1" s="1"/>
  <c r="AP169" i="1"/>
  <c r="AQ169" i="1" s="1"/>
  <c r="S169" i="1" s="1"/>
  <c r="AO29" i="1"/>
  <c r="AQ29" i="1" s="1"/>
  <c r="S29" i="1" s="1"/>
  <c r="AP153" i="1"/>
  <c r="AQ153" i="1" s="1"/>
  <c r="S153" i="1" s="1"/>
  <c r="AP199" i="1"/>
  <c r="AO199" i="1"/>
  <c r="AY198" i="1"/>
  <c r="AZ198" i="1"/>
  <c r="AO197" i="1"/>
  <c r="AP197" i="1"/>
  <c r="AY191" i="1"/>
  <c r="AZ191" i="1"/>
  <c r="AO188" i="1"/>
  <c r="AP188" i="1"/>
  <c r="AZ183" i="1"/>
  <c r="AY183" i="1"/>
  <c r="AZ181" i="1"/>
  <c r="AY181" i="1"/>
  <c r="AY180" i="1"/>
  <c r="AZ180" i="1"/>
  <c r="AO179" i="1"/>
  <c r="AP179" i="1"/>
  <c r="AZ178" i="1"/>
  <c r="AY178" i="1"/>
  <c r="AZ175" i="1"/>
  <c r="AY175" i="1"/>
  <c r="AZ174" i="1"/>
  <c r="AY174" i="1"/>
  <c r="AY172" i="1"/>
  <c r="AZ172" i="1"/>
  <c r="AY171" i="1"/>
  <c r="AZ171" i="1"/>
  <c r="AZ170" i="1"/>
  <c r="AY170" i="1"/>
  <c r="AO166" i="1"/>
  <c r="AP166" i="1"/>
  <c r="AY159" i="1"/>
  <c r="AZ159" i="1"/>
  <c r="AP146" i="1"/>
  <c r="AO146" i="1"/>
  <c r="AZ95" i="1"/>
  <c r="AY95" i="1"/>
  <c r="AO39" i="1"/>
  <c r="AP39" i="1"/>
  <c r="AO167" i="1"/>
  <c r="AP194" i="1"/>
  <c r="AQ194" i="1" s="1"/>
  <c r="S194" i="1" s="1"/>
  <c r="AP158" i="1"/>
  <c r="AQ158" i="1" s="1"/>
  <c r="S158" i="1" s="1"/>
  <c r="AZ173" i="1"/>
  <c r="BA173" i="1" s="1"/>
  <c r="AI173" i="1" s="1"/>
  <c r="AZ134" i="1"/>
  <c r="AO119" i="1"/>
  <c r="AP119" i="1"/>
  <c r="AO200" i="1"/>
  <c r="AP200" i="1"/>
  <c r="AY199" i="1"/>
  <c r="AZ199" i="1"/>
  <c r="AO198" i="1"/>
  <c r="AP198" i="1"/>
  <c r="AZ196" i="1"/>
  <c r="AY196" i="1"/>
  <c r="AP192" i="1"/>
  <c r="AO192" i="1"/>
  <c r="AP191" i="1"/>
  <c r="AO191" i="1"/>
  <c r="AZ190" i="1"/>
  <c r="AO189" i="1"/>
  <c r="AP189" i="1"/>
  <c r="AY188" i="1"/>
  <c r="AZ188" i="1"/>
  <c r="AZ187" i="1"/>
  <c r="AY187" i="1"/>
  <c r="AO180" i="1"/>
  <c r="AP180" i="1"/>
  <c r="AZ179" i="1"/>
  <c r="AY179" i="1"/>
  <c r="AP171" i="1"/>
  <c r="AO171" i="1"/>
  <c r="AY169" i="1"/>
  <c r="AZ169" i="1"/>
  <c r="AZ167" i="1"/>
  <c r="AO159" i="1"/>
  <c r="AP159" i="1"/>
  <c r="AY158" i="1"/>
  <c r="AZ158" i="1"/>
  <c r="AY154" i="1"/>
  <c r="AZ154" i="1"/>
  <c r="AP95" i="1"/>
  <c r="AO95" i="1"/>
  <c r="AY92" i="1"/>
  <c r="AZ92" i="1"/>
  <c r="AP92" i="1"/>
  <c r="AO92" i="1"/>
  <c r="AO42" i="1"/>
  <c r="AP42" i="1"/>
  <c r="AY31" i="1"/>
  <c r="AP28" i="1"/>
  <c r="AO28" i="1"/>
  <c r="AO32" i="1"/>
  <c r="AP32" i="1"/>
  <c r="AY29" i="1"/>
  <c r="AZ29" i="1"/>
  <c r="AP25" i="1"/>
  <c r="AO25" i="1"/>
  <c r="AO154" i="1"/>
  <c r="AO170" i="1"/>
  <c r="AZ166" i="1"/>
  <c r="BA166" i="1" s="1"/>
  <c r="AI166" i="1" s="1"/>
  <c r="AP183" i="1"/>
  <c r="AZ194" i="1"/>
  <c r="AY152" i="1"/>
  <c r="AO175" i="1"/>
  <c r="AQ175" i="1" s="1"/>
  <c r="S175" i="1" s="1"/>
  <c r="AO168" i="1"/>
  <c r="AO182" i="1"/>
  <c r="AP204" i="1"/>
  <c r="AY111" i="1"/>
  <c r="AZ107" i="1"/>
  <c r="AZ57" i="1"/>
  <c r="BA57" i="1" s="1"/>
  <c r="AI57" i="1" s="1"/>
  <c r="AZ61" i="1"/>
  <c r="BA61" i="1" s="1"/>
  <c r="AI61" i="1" s="1"/>
  <c r="BA111" i="1"/>
  <c r="AI111" i="1" s="1"/>
  <c r="AZ205" i="1"/>
  <c r="AZ30" i="1"/>
  <c r="AO144" i="1"/>
  <c r="AQ144" i="1" s="1"/>
  <c r="S144" i="1" s="1"/>
  <c r="AY123" i="1"/>
  <c r="AZ123" i="1"/>
  <c r="AY163" i="1"/>
  <c r="BA163" i="1" s="1"/>
  <c r="AI163" i="1" s="1"/>
  <c r="AZ157" i="1"/>
  <c r="AY71" i="1"/>
  <c r="AY70" i="1"/>
  <c r="AZ70" i="1"/>
  <c r="AQ68" i="1"/>
  <c r="S68" i="1" s="1"/>
  <c r="AY59" i="1"/>
  <c r="AY63" i="1"/>
  <c r="AZ63" i="1"/>
  <c r="AZ138" i="1"/>
  <c r="AY133" i="1"/>
  <c r="AZ131" i="1"/>
  <c r="AZ128" i="1"/>
  <c r="AZ127" i="1"/>
  <c r="AY90" i="1"/>
  <c r="BA90" i="1" s="1"/>
  <c r="AI90" i="1" s="1"/>
  <c r="AY87" i="1"/>
  <c r="AY80" i="1"/>
  <c r="AO80" i="1"/>
  <c r="AP80" i="1"/>
  <c r="AP79" i="1"/>
  <c r="AO79" i="1"/>
  <c r="AP62" i="1"/>
  <c r="AQ62" i="1" s="1"/>
  <c r="S62" i="1" s="1"/>
  <c r="AY206" i="1"/>
  <c r="BA206" i="1" s="1"/>
  <c r="AI206" i="1" s="1"/>
  <c r="AY205" i="1"/>
  <c r="AZ136" i="1"/>
  <c r="AP145" i="1"/>
  <c r="AO138" i="1"/>
  <c r="AO135" i="1"/>
  <c r="AZ132" i="1"/>
  <c r="AY102" i="1"/>
  <c r="BA102" i="1" s="1"/>
  <c r="AI102" i="1" s="1"/>
  <c r="AP163" i="1"/>
  <c r="AQ163" i="1" s="1"/>
  <c r="S163" i="1" s="1"/>
  <c r="AP60" i="1"/>
  <c r="AQ60" i="1" s="1"/>
  <c r="S60" i="1" s="1"/>
  <c r="AY27" i="1"/>
  <c r="BA27" i="1" s="1"/>
  <c r="AI27" i="1" s="1"/>
  <c r="AP27" i="1"/>
  <c r="AP21" i="1"/>
  <c r="AQ21" i="1" s="1"/>
  <c r="S21" i="1" s="1"/>
  <c r="AO24" i="1"/>
  <c r="AZ17" i="1"/>
  <c r="AO17" i="1"/>
  <c r="AO203" i="1"/>
  <c r="AO202" i="1"/>
  <c r="AQ202" i="1" s="1"/>
  <c r="S202" i="1" s="1"/>
  <c r="AO94" i="1"/>
  <c r="AP151" i="1"/>
  <c r="AP147" i="1"/>
  <c r="AO127" i="1"/>
  <c r="AQ127" i="1" s="1"/>
  <c r="S127" i="1" s="1"/>
  <c r="AZ105" i="1"/>
  <c r="BA105" i="1" s="1"/>
  <c r="AI105" i="1" s="1"/>
  <c r="AO97" i="1"/>
  <c r="AO96" i="1"/>
  <c r="AP38" i="1"/>
  <c r="AQ38" i="1" s="1"/>
  <c r="S38" i="1" s="1"/>
  <c r="AO44" i="1"/>
  <c r="AY43" i="1"/>
  <c r="AO26" i="1"/>
  <c r="AO34" i="1"/>
  <c r="AQ34" i="1" s="1"/>
  <c r="S34" i="1" s="1"/>
  <c r="AP40" i="1"/>
  <c r="AY36" i="1"/>
  <c r="AP36" i="1"/>
  <c r="AP93" i="1"/>
  <c r="AQ93" i="1" s="1"/>
  <c r="S93" i="1" s="1"/>
  <c r="AP136" i="1"/>
  <c r="AO155" i="1"/>
  <c r="AP77" i="1"/>
  <c r="AY30" i="1"/>
  <c r="BA30" i="1" s="1"/>
  <c r="AI30" i="1" s="1"/>
  <c r="AP76" i="1"/>
  <c r="AO181" i="1"/>
  <c r="AQ181" i="1" s="1"/>
  <c r="S181" i="1" s="1"/>
  <c r="AP130" i="1"/>
  <c r="AQ130" i="1" s="1"/>
  <c r="S130" i="1" s="1"/>
  <c r="AZ118" i="1"/>
  <c r="AZ114" i="1"/>
  <c r="AO113" i="1"/>
  <c r="AP112" i="1"/>
  <c r="AO73" i="1"/>
  <c r="AO185" i="1"/>
  <c r="AP148" i="1"/>
  <c r="AY84" i="1"/>
  <c r="AO84" i="1"/>
  <c r="AP83" i="1"/>
  <c r="AZ177" i="1"/>
  <c r="AZ164" i="1"/>
  <c r="AP109" i="1"/>
  <c r="AQ109" i="1" s="1"/>
  <c r="S109" i="1" s="1"/>
  <c r="AO65" i="1"/>
  <c r="AQ65" i="1" s="1"/>
  <c r="S65" i="1" s="1"/>
  <c r="AY50" i="1"/>
  <c r="AP50" i="1"/>
  <c r="AZ55" i="1"/>
  <c r="AP55" i="1"/>
  <c r="AQ55" i="1" s="1"/>
  <c r="S55" i="1" s="1"/>
  <c r="AO61" i="1"/>
  <c r="AZ56" i="1"/>
  <c r="AZ49" i="1"/>
  <c r="AP49" i="1"/>
  <c r="AY53" i="1"/>
  <c r="BA53" i="1" s="1"/>
  <c r="AI53" i="1" s="1"/>
  <c r="AY52" i="1"/>
  <c r="AZ51" i="1"/>
  <c r="AY48" i="1"/>
  <c r="BA48" i="1" s="1"/>
  <c r="AI48" i="1" s="1"/>
  <c r="AP48" i="1"/>
  <c r="AY47" i="1"/>
  <c r="AO47" i="1"/>
  <c r="AQ47" i="1" s="1"/>
  <c r="S47" i="1" s="1"/>
  <c r="AY46" i="1"/>
  <c r="AO46" i="1"/>
  <c r="AQ46" i="1" s="1"/>
  <c r="S46" i="1" s="1"/>
  <c r="AY35" i="1"/>
  <c r="AO35" i="1"/>
  <c r="AZ45" i="1"/>
  <c r="AO45" i="1"/>
  <c r="AZ38" i="1"/>
  <c r="BA38" i="1" s="1"/>
  <c r="AI38" i="1" s="1"/>
  <c r="AO27" i="1"/>
  <c r="AZ23" i="1"/>
  <c r="AY32" i="1"/>
  <c r="BA32" i="1" s="1"/>
  <c r="AI32" i="1" s="1"/>
  <c r="AZ31" i="1"/>
  <c r="AY18" i="1"/>
  <c r="BA18" i="1" s="1"/>
  <c r="AI18" i="1" s="1"/>
  <c r="AP26" i="1"/>
  <c r="AY21" i="1"/>
  <c r="AP23" i="1"/>
  <c r="AY17" i="1"/>
  <c r="AP17" i="1"/>
  <c r="AP20" i="1"/>
  <c r="AQ20" i="1" s="1"/>
  <c r="S20" i="1" s="1"/>
  <c r="AP24" i="1"/>
  <c r="AO16" i="1"/>
  <c r="AQ16" i="1" s="1"/>
  <c r="S16" i="1" s="1"/>
  <c r="AO23" i="1"/>
  <c r="AY55" i="1"/>
  <c r="AO48" i="1"/>
  <c r="AO50" i="1"/>
  <c r="AP45" i="1"/>
  <c r="AZ43" i="1"/>
  <c r="BA43" i="1" s="1"/>
  <c r="AI43" i="1" s="1"/>
  <c r="AZ50" i="1"/>
  <c r="AY44" i="1"/>
  <c r="BA44" i="1" s="1"/>
  <c r="AI44" i="1" s="1"/>
  <c r="AY45" i="1"/>
  <c r="BA45" i="1" s="1"/>
  <c r="AI45" i="1" s="1"/>
  <c r="AO40" i="1"/>
  <c r="AQ40" i="1" s="1"/>
  <c r="S40" i="1" s="1"/>
  <c r="AP44" i="1"/>
  <c r="AP35" i="1"/>
  <c r="AO36" i="1"/>
  <c r="AZ35" i="1"/>
  <c r="AY155" i="1"/>
  <c r="AZ155" i="1"/>
  <c r="AO118" i="1"/>
  <c r="AP118" i="1"/>
  <c r="AY72" i="1"/>
  <c r="BA72" i="1" s="1"/>
  <c r="AI72" i="1" s="1"/>
  <c r="AZ72" i="1"/>
  <c r="AP177" i="1"/>
  <c r="AO177" i="1"/>
  <c r="AP164" i="1"/>
  <c r="AO164" i="1"/>
  <c r="AY109" i="1"/>
  <c r="AZ109" i="1"/>
  <c r="AY149" i="1"/>
  <c r="BA149" i="1" s="1"/>
  <c r="AI149" i="1" s="1"/>
  <c r="AZ149" i="1"/>
  <c r="AZ184" i="1"/>
  <c r="AY184" i="1"/>
  <c r="AY24" i="1"/>
  <c r="AZ24" i="1"/>
  <c r="AY14" i="1"/>
  <c r="AZ14" i="1"/>
  <c r="AZ15" i="1"/>
  <c r="AY15" i="1"/>
  <c r="AO15" i="1"/>
  <c r="AP15" i="1"/>
  <c r="AY13" i="1"/>
  <c r="AO13" i="1"/>
  <c r="AP13" i="1"/>
  <c r="AZ12" i="1"/>
  <c r="AY10" i="1"/>
  <c r="AZ10" i="1"/>
  <c r="AY11" i="1"/>
  <c r="AZ11" i="1"/>
  <c r="AO11" i="1"/>
  <c r="AP11" i="1"/>
  <c r="AP185" i="1"/>
  <c r="AQ185" i="1" s="1"/>
  <c r="S185" i="1" s="1"/>
  <c r="AO10" i="1"/>
  <c r="AQ10" i="1" s="1"/>
  <c r="S10" i="1" s="1"/>
  <c r="AP73" i="1"/>
  <c r="AO49" i="1"/>
  <c r="AQ49" i="1" s="1"/>
  <c r="S49" i="1" s="1"/>
  <c r="AO77" i="1"/>
  <c r="AZ52" i="1"/>
  <c r="AP64" i="1"/>
  <c r="AO64" i="1"/>
  <c r="AO165" i="1"/>
  <c r="AP165" i="1"/>
  <c r="AY77" i="1"/>
  <c r="AZ77" i="1"/>
  <c r="AP30" i="1"/>
  <c r="AO30" i="1"/>
  <c r="AY117" i="1"/>
  <c r="AZ117" i="1"/>
  <c r="AP116" i="1"/>
  <c r="AO116" i="1"/>
  <c r="AO114" i="1"/>
  <c r="AP114" i="1"/>
  <c r="AY113" i="1"/>
  <c r="AZ113" i="1"/>
  <c r="AO72" i="1"/>
  <c r="AP72" i="1"/>
  <c r="AY66" i="1"/>
  <c r="AZ66" i="1"/>
  <c r="AP66" i="1"/>
  <c r="AO66" i="1"/>
  <c r="AZ65" i="1"/>
  <c r="AY65" i="1"/>
  <c r="AP56" i="1"/>
  <c r="AO56" i="1"/>
  <c r="AY54" i="1"/>
  <c r="AZ54" i="1"/>
  <c r="AY34" i="1"/>
  <c r="AZ34" i="1"/>
  <c r="AY49" i="1"/>
  <c r="AO12" i="1"/>
  <c r="AQ12" i="1" s="1"/>
  <c r="S12" i="1" s="1"/>
  <c r="AO136" i="1"/>
  <c r="AZ64" i="1"/>
  <c r="AY64" i="1"/>
  <c r="AY165" i="1"/>
  <c r="AZ165" i="1"/>
  <c r="AP117" i="1"/>
  <c r="AO117" i="1"/>
  <c r="AY116" i="1"/>
  <c r="AZ116" i="1"/>
  <c r="AY115" i="1"/>
  <c r="AZ115" i="1"/>
  <c r="AP115" i="1"/>
  <c r="AO115" i="1"/>
  <c r="AZ112" i="1"/>
  <c r="AY112" i="1"/>
  <c r="AP78" i="1"/>
  <c r="AO78" i="1"/>
  <c r="AY73" i="1"/>
  <c r="AZ73" i="1"/>
  <c r="AY185" i="1"/>
  <c r="AZ185" i="1"/>
  <c r="AY148" i="1"/>
  <c r="AZ148" i="1"/>
  <c r="AZ83" i="1"/>
  <c r="AY83" i="1"/>
  <c r="AP149" i="1"/>
  <c r="AO149" i="1"/>
  <c r="AP53" i="1"/>
  <c r="AO53" i="1"/>
  <c r="AP52" i="1"/>
  <c r="AO52" i="1"/>
  <c r="AO51" i="1"/>
  <c r="AP51" i="1"/>
  <c r="AP54" i="1"/>
  <c r="AO54" i="1"/>
  <c r="AO14" i="1"/>
  <c r="AP14" i="1"/>
  <c r="AZ13" i="1"/>
  <c r="AO83" i="1"/>
  <c r="AQ83" i="1" s="1"/>
  <c r="S83" i="1" s="1"/>
  <c r="AY16" i="1"/>
  <c r="BA16" i="1" s="1"/>
  <c r="AI16" i="1" s="1"/>
  <c r="AY118" i="1"/>
  <c r="AY164" i="1"/>
  <c r="AY122" i="1"/>
  <c r="AO122" i="1"/>
  <c r="AP122" i="1"/>
  <c r="AQ110" i="1"/>
  <c r="S110" i="1" s="1"/>
  <c r="AY101" i="1"/>
  <c r="AZ101" i="1"/>
  <c r="AP101" i="1"/>
  <c r="AO101" i="1"/>
  <c r="AY100" i="1"/>
  <c r="AZ100" i="1"/>
  <c r="AZ86" i="1"/>
  <c r="AY86" i="1"/>
  <c r="AZ85" i="1"/>
  <c r="AY85" i="1"/>
  <c r="AY82" i="1"/>
  <c r="AZ82" i="1"/>
  <c r="AZ81" i="1"/>
  <c r="BA81" i="1" s="1"/>
  <c r="AI81" i="1" s="1"/>
  <c r="AO81" i="1"/>
  <c r="AP81" i="1"/>
  <c r="AZ80" i="1"/>
  <c r="BA80" i="1" s="1"/>
  <c r="AI80" i="1" s="1"/>
  <c r="AZ79" i="1"/>
  <c r="AY79" i="1"/>
  <c r="AZ78" i="1"/>
  <c r="BA78" i="1" s="1"/>
  <c r="AI78" i="1" s="1"/>
  <c r="AZ204" i="1"/>
  <c r="BA204" i="1" s="1"/>
  <c r="AI204" i="1" s="1"/>
  <c r="AY203" i="1"/>
  <c r="AZ203" i="1"/>
  <c r="AZ202" i="1"/>
  <c r="AY202" i="1"/>
  <c r="AY94" i="1"/>
  <c r="AZ94" i="1"/>
  <c r="AZ146" i="1"/>
  <c r="AY146" i="1"/>
  <c r="AZ145" i="1"/>
  <c r="AY145" i="1"/>
  <c r="AY144" i="1"/>
  <c r="BA144" i="1" s="1"/>
  <c r="AI144" i="1" s="1"/>
  <c r="AZ143" i="1"/>
  <c r="AY143" i="1"/>
  <c r="AZ142" i="1"/>
  <c r="BA142" i="1" s="1"/>
  <c r="AI142" i="1" s="1"/>
  <c r="AY140" i="1"/>
  <c r="AP140" i="1"/>
  <c r="AO140" i="1"/>
  <c r="AY139" i="1"/>
  <c r="BA139" i="1" s="1"/>
  <c r="AI139" i="1" s="1"/>
  <c r="AO139" i="1"/>
  <c r="AP139" i="1"/>
  <c r="AY138" i="1"/>
  <c r="AY137" i="1"/>
  <c r="AZ137" i="1"/>
  <c r="AY135" i="1"/>
  <c r="BA135" i="1" s="1"/>
  <c r="AI135" i="1" s="1"/>
  <c r="AY104" i="1"/>
  <c r="AZ104" i="1"/>
  <c r="AZ103" i="1"/>
  <c r="AY103" i="1"/>
  <c r="AO103" i="1"/>
  <c r="AP103" i="1"/>
  <c r="AP102" i="1"/>
  <c r="AO102" i="1"/>
  <c r="AY150" i="1"/>
  <c r="AZ150" i="1"/>
  <c r="AY147" i="1"/>
  <c r="AZ147" i="1"/>
  <c r="AY119" i="1"/>
  <c r="BA119" i="1" s="1"/>
  <c r="AI119" i="1" s="1"/>
  <c r="AY176" i="1"/>
  <c r="AP176" i="1"/>
  <c r="AY168" i="1"/>
  <c r="BA168" i="1" s="1"/>
  <c r="AI168" i="1" s="1"/>
  <c r="AY156" i="1"/>
  <c r="BA156" i="1" s="1"/>
  <c r="AI156" i="1" s="1"/>
  <c r="AO156" i="1"/>
  <c r="AP152" i="1"/>
  <c r="AQ152" i="1" s="1"/>
  <c r="S152" i="1" s="1"/>
  <c r="AY151" i="1"/>
  <c r="AO151" i="1"/>
  <c r="AY129" i="1"/>
  <c r="BA129" i="1" s="1"/>
  <c r="AI129" i="1" s="1"/>
  <c r="AO123" i="1"/>
  <c r="AO105" i="1"/>
  <c r="AQ105" i="1" s="1"/>
  <c r="S105" i="1" s="1"/>
  <c r="G105" i="1" s="1"/>
  <c r="AO104" i="1"/>
  <c r="AP104" i="1"/>
  <c r="AP90" i="1"/>
  <c r="AQ90" i="1" s="1"/>
  <c r="S90" i="1" s="1"/>
  <c r="AZ87" i="1"/>
  <c r="AP87" i="1"/>
  <c r="AP61" i="1"/>
  <c r="AY56" i="1"/>
  <c r="AY51" i="1"/>
  <c r="AP43" i="1"/>
  <c r="AO43" i="1"/>
  <c r="AY26" i="1"/>
  <c r="BA26" i="1" s="1"/>
  <c r="AI26" i="1" s="1"/>
  <c r="AY23" i="1"/>
  <c r="AO18" i="1"/>
  <c r="AQ18" i="1" s="1"/>
  <c r="S18" i="1" s="1"/>
  <c r="AP134" i="1"/>
  <c r="AO134" i="1"/>
  <c r="AY190" i="1"/>
  <c r="AY182" i="1"/>
  <c r="BA182" i="1" s="1"/>
  <c r="AI182" i="1" s="1"/>
  <c r="AY167" i="1"/>
  <c r="BA167" i="1" s="1"/>
  <c r="AI167" i="1" s="1"/>
  <c r="AY127" i="1"/>
  <c r="AY126" i="1"/>
  <c r="AO112" i="1"/>
  <c r="AY110" i="1"/>
  <c r="AZ108" i="1"/>
  <c r="AY108" i="1"/>
  <c r="BA108" i="1" s="1"/>
  <c r="AI108" i="1" s="1"/>
  <c r="AP108" i="1"/>
  <c r="AO108" i="1"/>
  <c r="AY107" i="1"/>
  <c r="AZ75" i="1"/>
  <c r="BA75" i="1" s="1"/>
  <c r="AI75" i="1" s="1"/>
  <c r="AY157" i="1"/>
  <c r="AY67" i="1"/>
  <c r="AP67" i="1"/>
  <c r="AZ59" i="1"/>
  <c r="BA59" i="1" s="1"/>
  <c r="AI59" i="1" s="1"/>
  <c r="G59" i="1" s="1"/>
  <c r="AZ58" i="1"/>
  <c r="BA58" i="1" s="1"/>
  <c r="AI58" i="1" s="1"/>
  <c r="AP58" i="1"/>
  <c r="AO58" i="1"/>
  <c r="AP41" i="1"/>
  <c r="AQ41" i="1" s="1"/>
  <c r="S41" i="1" s="1"/>
  <c r="AZ36" i="1"/>
  <c r="AZ28" i="1"/>
  <c r="BA28" i="1" s="1"/>
  <c r="AI28" i="1" s="1"/>
  <c r="AZ93" i="1"/>
  <c r="AY93" i="1"/>
  <c r="BA93" i="1" s="1"/>
  <c r="AI93" i="1" s="1"/>
  <c r="AY22" i="1"/>
  <c r="BA22" i="1" s="1"/>
  <c r="AI22" i="1" s="1"/>
  <c r="AP22" i="1"/>
  <c r="AQ22" i="1" s="1"/>
  <c r="S22" i="1" s="1"/>
  <c r="AP155" i="1"/>
  <c r="AY76" i="1"/>
  <c r="AZ76" i="1"/>
  <c r="AO76" i="1"/>
  <c r="AQ76" i="1" s="1"/>
  <c r="S76" i="1" s="1"/>
  <c r="AO147" i="1"/>
  <c r="AZ141" i="1"/>
  <c r="BA141" i="1" s="1"/>
  <c r="AI141" i="1" s="1"/>
  <c r="G141" i="1" s="1"/>
  <c r="AP137" i="1"/>
  <c r="AQ137" i="1" s="1"/>
  <c r="S137" i="1" s="1"/>
  <c r="AY132" i="1"/>
  <c r="BA132" i="1" s="1"/>
  <c r="AI132" i="1" s="1"/>
  <c r="AY131" i="1"/>
  <c r="AP121" i="1"/>
  <c r="AP113" i="1"/>
  <c r="AY97" i="1"/>
  <c r="BA97" i="1" s="1"/>
  <c r="AI97" i="1" s="1"/>
  <c r="AO85" i="1"/>
  <c r="AQ85" i="1" s="1"/>
  <c r="S85" i="1" s="1"/>
  <c r="AO74" i="1"/>
  <c r="AQ74" i="1" s="1"/>
  <c r="S74" i="1" s="1"/>
  <c r="AO148" i="1"/>
  <c r="AP184" i="1"/>
  <c r="AQ184" i="1" s="1"/>
  <c r="S184" i="1" s="1"/>
  <c r="AO37" i="1"/>
  <c r="AQ37" i="1" s="1"/>
  <c r="S37" i="1" s="1"/>
  <c r="AZ47" i="1"/>
  <c r="AY42" i="1"/>
  <c r="BA42" i="1" s="1"/>
  <c r="AI42" i="1" s="1"/>
  <c r="AP31" i="1"/>
  <c r="AQ31" i="1" s="1"/>
  <c r="S31" i="1" s="1"/>
  <c r="AZ40" i="1"/>
  <c r="BA40" i="1" s="1"/>
  <c r="AI40" i="1" s="1"/>
  <c r="AZ25" i="1"/>
  <c r="AY25" i="1"/>
  <c r="AY19" i="1"/>
  <c r="BA19" i="1" s="1"/>
  <c r="AI19" i="1" s="1"/>
  <c r="AO19" i="1"/>
  <c r="AP19" i="1"/>
  <c r="AZ67" i="1"/>
  <c r="AY12" i="1"/>
  <c r="BA126" i="1" l="1"/>
  <c r="AI126" i="1" s="1"/>
  <c r="BA190" i="1"/>
  <c r="AI190" i="1" s="1"/>
  <c r="BA151" i="1"/>
  <c r="AI151" i="1" s="1"/>
  <c r="AQ124" i="1"/>
  <c r="S124" i="1" s="1"/>
  <c r="G124" i="1" s="1"/>
  <c r="AQ161" i="1"/>
  <c r="S161" i="1" s="1"/>
  <c r="BA140" i="1"/>
  <c r="AI140" i="1" s="1"/>
  <c r="AQ135" i="1"/>
  <c r="S135" i="1" s="1"/>
  <c r="AQ168" i="1"/>
  <c r="S168" i="1" s="1"/>
  <c r="G168" i="1" s="1"/>
  <c r="AQ183" i="1"/>
  <c r="S183" i="1" s="1"/>
  <c r="BA170" i="1"/>
  <c r="AI170" i="1" s="1"/>
  <c r="BA175" i="1"/>
  <c r="AI175" i="1" s="1"/>
  <c r="BA181" i="1"/>
  <c r="AI181" i="1" s="1"/>
  <c r="G181" i="1" s="1"/>
  <c r="BA176" i="1"/>
  <c r="AI176" i="1" s="1"/>
  <c r="BA84" i="1"/>
  <c r="AI84" i="1" s="1"/>
  <c r="BA128" i="1"/>
  <c r="AI128" i="1" s="1"/>
  <c r="AQ136" i="1"/>
  <c r="S136" i="1" s="1"/>
  <c r="G136" i="1" s="1"/>
  <c r="AQ44" i="1"/>
  <c r="S44" i="1" s="1"/>
  <c r="AQ145" i="1"/>
  <c r="S145" i="1" s="1"/>
  <c r="AQ155" i="1"/>
  <c r="S155" i="1" s="1"/>
  <c r="BA127" i="1"/>
  <c r="AI127" i="1" s="1"/>
  <c r="G127" i="1" s="1"/>
  <c r="AQ45" i="1"/>
  <c r="S45" i="1" s="1"/>
  <c r="G45" i="1" s="1"/>
  <c r="AQ17" i="1"/>
  <c r="S17" i="1" s="1"/>
  <c r="AQ182" i="1"/>
  <c r="S182" i="1" s="1"/>
  <c r="G132" i="1"/>
  <c r="G129" i="1"/>
  <c r="AQ27" i="1"/>
  <c r="S27" i="1" s="1"/>
  <c r="AQ61" i="1"/>
  <c r="S61" i="1" s="1"/>
  <c r="AQ148" i="1"/>
  <c r="S148" i="1" s="1"/>
  <c r="AQ113" i="1"/>
  <c r="S113" i="1" s="1"/>
  <c r="BA36" i="1"/>
  <c r="AI36" i="1" s="1"/>
  <c r="BA157" i="1"/>
  <c r="AI157" i="1" s="1"/>
  <c r="AQ151" i="1"/>
  <c r="S151" i="1" s="1"/>
  <c r="G151" i="1" s="1"/>
  <c r="BA138" i="1"/>
  <c r="AI138" i="1" s="1"/>
  <c r="BA50" i="1"/>
  <c r="AI50" i="1" s="1"/>
  <c r="AQ48" i="1"/>
  <c r="S48" i="1" s="1"/>
  <c r="AQ26" i="1"/>
  <c r="S26" i="1" s="1"/>
  <c r="G26" i="1" s="1"/>
  <c r="BA17" i="1"/>
  <c r="AI17" i="1" s="1"/>
  <c r="G27" i="1"/>
  <c r="AQ138" i="1"/>
  <c r="S138" i="1" s="1"/>
  <c r="BA133" i="1"/>
  <c r="AI133" i="1" s="1"/>
  <c r="G133" i="1" s="1"/>
  <c r="AQ166" i="1"/>
  <c r="S166" i="1" s="1"/>
  <c r="AQ82" i="1"/>
  <c r="S82" i="1" s="1"/>
  <c r="AQ89" i="1"/>
  <c r="S89" i="1" s="1"/>
  <c r="BA49" i="1"/>
  <c r="AI49" i="1" s="1"/>
  <c r="BA76" i="1"/>
  <c r="AI76" i="1" s="1"/>
  <c r="G76" i="1" s="1"/>
  <c r="BA55" i="1"/>
  <c r="AI55" i="1" s="1"/>
  <c r="BA71" i="1"/>
  <c r="AI71" i="1" s="1"/>
  <c r="AQ125" i="1"/>
  <c r="S125" i="1" s="1"/>
  <c r="G125" i="1" s="1"/>
  <c r="BA47" i="1"/>
  <c r="AI47" i="1" s="1"/>
  <c r="G47" i="1" s="1"/>
  <c r="BA152" i="1"/>
  <c r="AI152" i="1" s="1"/>
  <c r="G152" i="1" s="1"/>
  <c r="AQ170" i="1"/>
  <c r="S170" i="1" s="1"/>
  <c r="AQ146" i="1"/>
  <c r="S146" i="1" s="1"/>
  <c r="AQ86" i="1"/>
  <c r="S86" i="1" s="1"/>
  <c r="G55" i="1"/>
  <c r="G37" i="1"/>
  <c r="AQ123" i="1"/>
  <c r="S123" i="1" s="1"/>
  <c r="AQ176" i="1"/>
  <c r="S176" i="1" s="1"/>
  <c r="G176" i="1" s="1"/>
  <c r="BA21" i="1"/>
  <c r="AI21" i="1" s="1"/>
  <c r="BA123" i="1"/>
  <c r="AI123" i="1" s="1"/>
  <c r="BA194" i="1"/>
  <c r="AI194" i="1" s="1"/>
  <c r="G194" i="1" s="1"/>
  <c r="AQ154" i="1"/>
  <c r="S154" i="1" s="1"/>
  <c r="BA29" i="1"/>
  <c r="AI29" i="1" s="1"/>
  <c r="BA91" i="1"/>
  <c r="AI91" i="1" s="1"/>
  <c r="BA153" i="1"/>
  <c r="AI153" i="1" s="1"/>
  <c r="G153" i="1" s="1"/>
  <c r="BA68" i="1"/>
  <c r="AI68" i="1" s="1"/>
  <c r="G68" i="1" s="1"/>
  <c r="AQ111" i="1"/>
  <c r="S111" i="1" s="1"/>
  <c r="AQ172" i="1"/>
  <c r="S172" i="1" s="1"/>
  <c r="AQ201" i="1"/>
  <c r="S201" i="1" s="1"/>
  <c r="G201" i="1" s="1"/>
  <c r="AQ57" i="1"/>
  <c r="S57" i="1" s="1"/>
  <c r="G57" i="1" s="1"/>
  <c r="BA110" i="1"/>
  <c r="AI110" i="1" s="1"/>
  <c r="G89" i="1"/>
  <c r="BA46" i="1"/>
  <c r="AI46" i="1" s="1"/>
  <c r="G46" i="1" s="1"/>
  <c r="AQ94" i="1"/>
  <c r="S94" i="1" s="1"/>
  <c r="BA136" i="1"/>
  <c r="AI136" i="1" s="1"/>
  <c r="AQ99" i="1"/>
  <c r="S99" i="1" s="1"/>
  <c r="G99" i="1" s="1"/>
  <c r="BA189" i="1"/>
  <c r="AI189" i="1" s="1"/>
  <c r="BA150" i="1"/>
  <c r="AI150" i="1" s="1"/>
  <c r="BA203" i="1"/>
  <c r="AI203" i="1" s="1"/>
  <c r="BA100" i="1"/>
  <c r="AI100" i="1" s="1"/>
  <c r="G100" i="1" s="1"/>
  <c r="BA101" i="1"/>
  <c r="AI101" i="1" s="1"/>
  <c r="BA122" i="1"/>
  <c r="AI122" i="1" s="1"/>
  <c r="AQ117" i="1"/>
  <c r="S117" i="1" s="1"/>
  <c r="BA64" i="1"/>
  <c r="AI64" i="1" s="1"/>
  <c r="G48" i="1"/>
  <c r="AQ84" i="1"/>
  <c r="S84" i="1" s="1"/>
  <c r="BA205" i="1"/>
  <c r="AI205" i="1" s="1"/>
  <c r="G205" i="1" s="1"/>
  <c r="AQ204" i="1"/>
  <c r="S204" i="1" s="1"/>
  <c r="G204" i="1" s="1"/>
  <c r="BA169" i="1"/>
  <c r="AI169" i="1" s="1"/>
  <c r="AQ192" i="1"/>
  <c r="S192" i="1" s="1"/>
  <c r="G192" i="1" s="1"/>
  <c r="AQ167" i="1"/>
  <c r="S167" i="1" s="1"/>
  <c r="G167" i="1" s="1"/>
  <c r="AQ174" i="1"/>
  <c r="S174" i="1" s="1"/>
  <c r="BA186" i="1"/>
  <c r="AI186" i="1" s="1"/>
  <c r="G186" i="1" s="1"/>
  <c r="AQ126" i="1"/>
  <c r="S126" i="1" s="1"/>
  <c r="AQ142" i="1"/>
  <c r="S142" i="1" s="1"/>
  <c r="G142" i="1" s="1"/>
  <c r="AQ106" i="1"/>
  <c r="S106" i="1" s="1"/>
  <c r="G106" i="1" s="1"/>
  <c r="G135" i="1"/>
  <c r="AQ73" i="1"/>
  <c r="S73" i="1" s="1"/>
  <c r="AQ96" i="1"/>
  <c r="S96" i="1" s="1"/>
  <c r="G96" i="1" s="1"/>
  <c r="G166" i="1"/>
  <c r="AQ189" i="1"/>
  <c r="S189" i="1" s="1"/>
  <c r="BA134" i="1"/>
  <c r="AI134" i="1" s="1"/>
  <c r="G69" i="1"/>
  <c r="AQ50" i="1"/>
  <c r="S50" i="1" s="1"/>
  <c r="G50" i="1" s="1"/>
  <c r="BA177" i="1"/>
  <c r="AI177" i="1" s="1"/>
  <c r="AQ143" i="1"/>
  <c r="S143" i="1" s="1"/>
  <c r="AQ206" i="1"/>
  <c r="S206" i="1" s="1"/>
  <c r="G206" i="1" s="1"/>
  <c r="AQ71" i="1"/>
  <c r="S71" i="1" s="1"/>
  <c r="G71" i="1" s="1"/>
  <c r="AQ75" i="1"/>
  <c r="S75" i="1" s="1"/>
  <c r="G75" i="1" s="1"/>
  <c r="AQ156" i="1"/>
  <c r="S156" i="1" s="1"/>
  <c r="G156" i="1" s="1"/>
  <c r="BA114" i="1"/>
  <c r="AI114" i="1" s="1"/>
  <c r="G128" i="1"/>
  <c r="AQ92" i="1"/>
  <c r="S92" i="1" s="1"/>
  <c r="AQ95" i="1"/>
  <c r="S95" i="1" s="1"/>
  <c r="G91" i="1"/>
  <c r="BA161" i="1"/>
  <c r="AI161" i="1" s="1"/>
  <c r="BA130" i="1"/>
  <c r="AI130" i="1" s="1"/>
  <c r="G130" i="1" s="1"/>
  <c r="BA31" i="1"/>
  <c r="AI31" i="1" s="1"/>
  <c r="G31" i="1" s="1"/>
  <c r="BA12" i="1"/>
  <c r="AI12" i="1" s="1"/>
  <c r="G12" i="1" s="1"/>
  <c r="BA34" i="1"/>
  <c r="AI34" i="1" s="1"/>
  <c r="G34" i="1" s="1"/>
  <c r="AQ33" i="1"/>
  <c r="S33" i="1" s="1"/>
  <c r="BA23" i="1"/>
  <c r="AI23" i="1" s="1"/>
  <c r="G120" i="1"/>
  <c r="G157" i="1"/>
  <c r="AQ87" i="1"/>
  <c r="S87" i="1" s="1"/>
  <c r="AQ104" i="1"/>
  <c r="S104" i="1" s="1"/>
  <c r="AQ139" i="1"/>
  <c r="S139" i="1" s="1"/>
  <c r="G139" i="1" s="1"/>
  <c r="BA184" i="1"/>
  <c r="AI184" i="1" s="1"/>
  <c r="G184" i="1" s="1"/>
  <c r="AQ177" i="1"/>
  <c r="S177" i="1" s="1"/>
  <c r="AQ35" i="1"/>
  <c r="S35" i="1" s="1"/>
  <c r="BA52" i="1"/>
  <c r="AI52" i="1" s="1"/>
  <c r="AQ203" i="1"/>
  <c r="S203" i="1" s="1"/>
  <c r="G203" i="1" s="1"/>
  <c r="AQ25" i="1"/>
  <c r="S25" i="1" s="1"/>
  <c r="AQ32" i="1"/>
  <c r="S32" i="1" s="1"/>
  <c r="G32" i="1" s="1"/>
  <c r="BA199" i="1"/>
  <c r="AI199" i="1" s="1"/>
  <c r="AQ119" i="1"/>
  <c r="S119" i="1" s="1"/>
  <c r="G119" i="1" s="1"/>
  <c r="BA20" i="1"/>
  <c r="AI20" i="1" s="1"/>
  <c r="BA160" i="1"/>
  <c r="AI160" i="1" s="1"/>
  <c r="G160" i="1" s="1"/>
  <c r="BA162" i="1"/>
  <c r="AI162" i="1" s="1"/>
  <c r="G162" i="1" s="1"/>
  <c r="AQ121" i="1"/>
  <c r="S121" i="1" s="1"/>
  <c r="G121" i="1" s="1"/>
  <c r="G126" i="1"/>
  <c r="BA51" i="1"/>
  <c r="AI51" i="1" s="1"/>
  <c r="BA87" i="1"/>
  <c r="AI87" i="1" s="1"/>
  <c r="BA118" i="1"/>
  <c r="AI118" i="1" s="1"/>
  <c r="AQ97" i="1"/>
  <c r="S97" i="1" s="1"/>
  <c r="G97" i="1" s="1"/>
  <c r="G62" i="1"/>
  <c r="G175" i="1"/>
  <c r="G161" i="1"/>
  <c r="AQ195" i="1"/>
  <c r="S195" i="1" s="1"/>
  <c r="BA200" i="1"/>
  <c r="AI200" i="1" s="1"/>
  <c r="G61" i="1"/>
  <c r="G60" i="1"/>
  <c r="G74" i="1"/>
  <c r="BA131" i="1"/>
  <c r="AI131" i="1" s="1"/>
  <c r="G131" i="1" s="1"/>
  <c r="AQ67" i="1"/>
  <c r="S67" i="1" s="1"/>
  <c r="AQ122" i="1"/>
  <c r="S122" i="1" s="1"/>
  <c r="G122" i="1" s="1"/>
  <c r="AQ14" i="1"/>
  <c r="S14" i="1" s="1"/>
  <c r="BA185" i="1"/>
  <c r="AI185" i="1" s="1"/>
  <c r="G185" i="1" s="1"/>
  <c r="BA65" i="1"/>
  <c r="AI65" i="1" s="1"/>
  <c r="G65" i="1" s="1"/>
  <c r="BA66" i="1"/>
  <c r="AI66" i="1" s="1"/>
  <c r="AQ116" i="1"/>
  <c r="S116" i="1" s="1"/>
  <c r="AQ24" i="1"/>
  <c r="S24" i="1" s="1"/>
  <c r="G144" i="1"/>
  <c r="G111" i="1"/>
  <c r="G170" i="1"/>
  <c r="AQ42" i="1"/>
  <c r="S42" i="1" s="1"/>
  <c r="BA92" i="1"/>
  <c r="AI92" i="1" s="1"/>
  <c r="BA154" i="1"/>
  <c r="AI154" i="1" s="1"/>
  <c r="AQ159" i="1"/>
  <c r="S159" i="1" s="1"/>
  <c r="AQ171" i="1"/>
  <c r="S171" i="1" s="1"/>
  <c r="AQ180" i="1"/>
  <c r="S180" i="1" s="1"/>
  <c r="G169" i="1"/>
  <c r="BA171" i="1"/>
  <c r="AI171" i="1" s="1"/>
  <c r="BA191" i="1"/>
  <c r="AI191" i="1" s="1"/>
  <c r="BA198" i="1"/>
  <c r="AI198" i="1" s="1"/>
  <c r="AQ173" i="1"/>
  <c r="S173" i="1" s="1"/>
  <c r="G173" i="1" s="1"/>
  <c r="BA193" i="1"/>
  <c r="AI193" i="1" s="1"/>
  <c r="BA195" i="1"/>
  <c r="AI195" i="1" s="1"/>
  <c r="G93" i="1"/>
  <c r="G190" i="1"/>
  <c r="G177" i="1"/>
  <c r="BA107" i="1"/>
  <c r="AI107" i="1" s="1"/>
  <c r="G107" i="1" s="1"/>
  <c r="BA56" i="1"/>
  <c r="AI56" i="1" s="1"/>
  <c r="G90" i="1"/>
  <c r="AQ103" i="1"/>
  <c r="S103" i="1" s="1"/>
  <c r="BA104" i="1"/>
  <c r="AI104" i="1" s="1"/>
  <c r="BA82" i="1"/>
  <c r="AI82" i="1" s="1"/>
  <c r="BA148" i="1"/>
  <c r="AI148" i="1" s="1"/>
  <c r="BA73" i="1"/>
  <c r="AI73" i="1" s="1"/>
  <c r="G73" i="1" s="1"/>
  <c r="BA54" i="1"/>
  <c r="AI54" i="1" s="1"/>
  <c r="BA35" i="1"/>
  <c r="AI35" i="1" s="1"/>
  <c r="G35" i="1" s="1"/>
  <c r="G38" i="1"/>
  <c r="AQ80" i="1"/>
  <c r="S80" i="1" s="1"/>
  <c r="G80" i="1" s="1"/>
  <c r="BA63" i="1"/>
  <c r="AI63" i="1" s="1"/>
  <c r="G63" i="1" s="1"/>
  <c r="BA70" i="1"/>
  <c r="AI70" i="1" s="1"/>
  <c r="G70" i="1" s="1"/>
  <c r="AQ198" i="1"/>
  <c r="S198" i="1" s="1"/>
  <c r="AQ200" i="1"/>
  <c r="S200" i="1" s="1"/>
  <c r="G200" i="1" s="1"/>
  <c r="AQ39" i="1"/>
  <c r="S39" i="1" s="1"/>
  <c r="G41" i="1"/>
  <c r="AQ147" i="1"/>
  <c r="S147" i="1" s="1"/>
  <c r="BA147" i="1"/>
  <c r="AI147" i="1" s="1"/>
  <c r="BA94" i="1"/>
  <c r="AI94" i="1" s="1"/>
  <c r="BA79" i="1"/>
  <c r="AI79" i="1" s="1"/>
  <c r="AQ81" i="1"/>
  <c r="S81" i="1" s="1"/>
  <c r="BA85" i="1"/>
  <c r="AI85" i="1" s="1"/>
  <c r="G85" i="1" s="1"/>
  <c r="AQ115" i="1"/>
  <c r="S115" i="1" s="1"/>
  <c r="AQ36" i="1"/>
  <c r="S36" i="1" s="1"/>
  <c r="G36" i="1" s="1"/>
  <c r="AQ23" i="1"/>
  <c r="S23" i="1" s="1"/>
  <c r="G23" i="1" s="1"/>
  <c r="G20" i="1"/>
  <c r="G21" i="1"/>
  <c r="AQ79" i="1"/>
  <c r="S79" i="1" s="1"/>
  <c r="BA158" i="1"/>
  <c r="AI158" i="1" s="1"/>
  <c r="G158" i="1" s="1"/>
  <c r="BA179" i="1"/>
  <c r="AI179" i="1" s="1"/>
  <c r="BA188" i="1"/>
  <c r="AI188" i="1" s="1"/>
  <c r="AQ191" i="1"/>
  <c r="S191" i="1" s="1"/>
  <c r="G191" i="1" s="1"/>
  <c r="BA196" i="1"/>
  <c r="AI196" i="1" s="1"/>
  <c r="G196" i="1" s="1"/>
  <c r="BA95" i="1"/>
  <c r="AI95" i="1" s="1"/>
  <c r="G95" i="1" s="1"/>
  <c r="BA172" i="1"/>
  <c r="AI172" i="1" s="1"/>
  <c r="G172" i="1" s="1"/>
  <c r="AQ179" i="1"/>
  <c r="S179" i="1" s="1"/>
  <c r="AQ188" i="1"/>
  <c r="S188" i="1" s="1"/>
  <c r="AQ197" i="1"/>
  <c r="S197" i="1" s="1"/>
  <c r="G197" i="1" s="1"/>
  <c r="AQ199" i="1"/>
  <c r="S199" i="1" s="1"/>
  <c r="G199" i="1" s="1"/>
  <c r="BA39" i="1"/>
  <c r="AI39" i="1" s="1"/>
  <c r="AQ193" i="1"/>
  <c r="S193" i="1" s="1"/>
  <c r="G163" i="1"/>
  <c r="AQ19" i="1"/>
  <c r="S19" i="1" s="1"/>
  <c r="G19" i="1" s="1"/>
  <c r="G42" i="1"/>
  <c r="AQ112" i="1"/>
  <c r="S112" i="1" s="1"/>
  <c r="G182" i="1"/>
  <c r="G18" i="1"/>
  <c r="G104" i="1"/>
  <c r="BA146" i="1"/>
  <c r="AI146" i="1" s="1"/>
  <c r="BA164" i="1"/>
  <c r="AI164" i="1" s="1"/>
  <c r="AQ56" i="1"/>
  <c r="S56" i="1" s="1"/>
  <c r="AQ66" i="1"/>
  <c r="S66" i="1" s="1"/>
  <c r="AQ64" i="1"/>
  <c r="S64" i="1" s="1"/>
  <c r="G64" i="1" s="1"/>
  <c r="AQ77" i="1"/>
  <c r="S77" i="1" s="1"/>
  <c r="G29" i="1"/>
  <c r="G84" i="1"/>
  <c r="AQ28" i="1"/>
  <c r="S28" i="1" s="1"/>
  <c r="G28" i="1" s="1"/>
  <c r="BA187" i="1"/>
  <c r="AI187" i="1" s="1"/>
  <c r="G187" i="1" s="1"/>
  <c r="BA159" i="1"/>
  <c r="AI159" i="1" s="1"/>
  <c r="BA174" i="1"/>
  <c r="AI174" i="1" s="1"/>
  <c r="BA178" i="1"/>
  <c r="AI178" i="1" s="1"/>
  <c r="G178" i="1" s="1"/>
  <c r="BA180" i="1"/>
  <c r="AI180" i="1" s="1"/>
  <c r="BA183" i="1"/>
  <c r="AI183" i="1" s="1"/>
  <c r="G183" i="1" s="1"/>
  <c r="BA33" i="1"/>
  <c r="AI33" i="1" s="1"/>
  <c r="G33" i="1" s="1"/>
  <c r="AQ150" i="1"/>
  <c r="S150" i="1" s="1"/>
  <c r="G150" i="1" s="1"/>
  <c r="G16" i="1"/>
  <c r="BA15" i="1"/>
  <c r="AI15" i="1" s="1"/>
  <c r="AQ11" i="1"/>
  <c r="S11" i="1" s="1"/>
  <c r="AQ15" i="1"/>
  <c r="S15" i="1" s="1"/>
  <c r="BA14" i="1"/>
  <c r="AI14" i="1" s="1"/>
  <c r="G40" i="1"/>
  <c r="AQ30" i="1"/>
  <c r="S30" i="1" s="1"/>
  <c r="G30" i="1" s="1"/>
  <c r="AQ51" i="1"/>
  <c r="S51" i="1" s="1"/>
  <c r="G44" i="1"/>
  <c r="AQ58" i="1"/>
  <c r="S58" i="1" s="1"/>
  <c r="G58" i="1" s="1"/>
  <c r="AQ134" i="1"/>
  <c r="S134" i="1" s="1"/>
  <c r="G134" i="1" s="1"/>
  <c r="BA137" i="1"/>
  <c r="AI137" i="1" s="1"/>
  <c r="BA202" i="1"/>
  <c r="AI202" i="1" s="1"/>
  <c r="G202" i="1" s="1"/>
  <c r="AQ54" i="1"/>
  <c r="S54" i="1" s="1"/>
  <c r="AQ52" i="1"/>
  <c r="S52" i="1" s="1"/>
  <c r="AQ149" i="1"/>
  <c r="S149" i="1" s="1"/>
  <c r="G149" i="1" s="1"/>
  <c r="BA112" i="1"/>
  <c r="AI112" i="1" s="1"/>
  <c r="BA116" i="1"/>
  <c r="AI116" i="1" s="1"/>
  <c r="BA165" i="1"/>
  <c r="AI165" i="1" s="1"/>
  <c r="AQ72" i="1"/>
  <c r="S72" i="1" s="1"/>
  <c r="G72" i="1" s="1"/>
  <c r="AQ114" i="1"/>
  <c r="S114" i="1" s="1"/>
  <c r="BA117" i="1"/>
  <c r="AI117" i="1" s="1"/>
  <c r="G117" i="1" s="1"/>
  <c r="BA77" i="1"/>
  <c r="AI77" i="1" s="1"/>
  <c r="G77" i="1" s="1"/>
  <c r="BA10" i="1"/>
  <c r="AI10" i="1" s="1"/>
  <c r="G10" i="1" s="1"/>
  <c r="AQ13" i="1"/>
  <c r="S13" i="1" s="1"/>
  <c r="G81" i="1"/>
  <c r="BA25" i="1"/>
  <c r="AI25" i="1" s="1"/>
  <c r="G137" i="1"/>
  <c r="G22" i="1"/>
  <c r="BA67" i="1"/>
  <c r="AI67" i="1" s="1"/>
  <c r="AQ108" i="1"/>
  <c r="S108" i="1" s="1"/>
  <c r="G108" i="1" s="1"/>
  <c r="AQ43" i="1"/>
  <c r="S43" i="1" s="1"/>
  <c r="G43" i="1" s="1"/>
  <c r="AQ140" i="1"/>
  <c r="S140" i="1" s="1"/>
  <c r="G140" i="1" s="1"/>
  <c r="BA143" i="1"/>
  <c r="AI143" i="1" s="1"/>
  <c r="G143" i="1" s="1"/>
  <c r="BA145" i="1"/>
  <c r="AI145" i="1" s="1"/>
  <c r="G145" i="1" s="1"/>
  <c r="BA86" i="1"/>
  <c r="AI86" i="1" s="1"/>
  <c r="G49" i="1"/>
  <c r="BA11" i="1"/>
  <c r="AI11" i="1" s="1"/>
  <c r="BA13" i="1"/>
  <c r="AI13" i="1" s="1"/>
  <c r="BA24" i="1"/>
  <c r="AI24" i="1" s="1"/>
  <c r="BA109" i="1"/>
  <c r="AI109" i="1" s="1"/>
  <c r="G109" i="1" s="1"/>
  <c r="BA155" i="1"/>
  <c r="AI155" i="1" s="1"/>
  <c r="AQ102" i="1"/>
  <c r="S102" i="1" s="1"/>
  <c r="G102" i="1" s="1"/>
  <c r="BA103" i="1"/>
  <c r="AI103" i="1" s="1"/>
  <c r="G103" i="1" s="1"/>
  <c r="AQ101" i="1"/>
  <c r="S101" i="1" s="1"/>
  <c r="G110" i="1"/>
  <c r="AQ53" i="1"/>
  <c r="S53" i="1" s="1"/>
  <c r="G53" i="1" s="1"/>
  <c r="BA83" i="1"/>
  <c r="AI83" i="1" s="1"/>
  <c r="G83" i="1" s="1"/>
  <c r="AQ78" i="1"/>
  <c r="S78" i="1" s="1"/>
  <c r="G78" i="1" s="1"/>
  <c r="BA115" i="1"/>
  <c r="AI115" i="1" s="1"/>
  <c r="BA113" i="1"/>
  <c r="AI113" i="1" s="1"/>
  <c r="AQ165" i="1"/>
  <c r="S165" i="1" s="1"/>
  <c r="AQ164" i="1"/>
  <c r="S164" i="1" s="1"/>
  <c r="AQ118" i="1"/>
  <c r="S118" i="1" s="1"/>
  <c r="G15" i="1" l="1"/>
  <c r="G174" i="1"/>
  <c r="G66" i="1"/>
  <c r="G146" i="1"/>
  <c r="G148" i="1"/>
  <c r="G116" i="1"/>
  <c r="G195" i="1"/>
  <c r="G154" i="1"/>
  <c r="G138" i="1"/>
  <c r="G155" i="1"/>
  <c r="G24" i="1"/>
  <c r="G14" i="1"/>
  <c r="G17" i="1"/>
  <c r="G193" i="1"/>
  <c r="G101" i="1"/>
  <c r="G165" i="1"/>
  <c r="G114" i="1"/>
  <c r="G112" i="1"/>
  <c r="G179" i="1"/>
  <c r="G113" i="1"/>
  <c r="G86" i="1"/>
  <c r="G189" i="1"/>
  <c r="G118" i="1"/>
  <c r="G82" i="1"/>
  <c r="G159" i="1"/>
  <c r="G92" i="1"/>
  <c r="G25" i="1"/>
  <c r="G94" i="1"/>
  <c r="G171" i="1"/>
  <c r="G54" i="1"/>
  <c r="G180" i="1"/>
  <c r="G123" i="1"/>
  <c r="G198" i="1"/>
  <c r="G52" i="1"/>
  <c r="G188" i="1"/>
  <c r="G87" i="1"/>
  <c r="G51" i="1"/>
  <c r="G67" i="1"/>
  <c r="G147" i="1"/>
  <c r="G56" i="1"/>
  <c r="G115" i="1"/>
  <c r="G39" i="1"/>
  <c r="G164" i="1"/>
  <c r="G11" i="1"/>
  <c r="G79" i="1"/>
  <c r="G13" i="1"/>
</calcChain>
</file>

<file path=xl/sharedStrings.xml><?xml version="1.0" encoding="utf-8"?>
<sst xmlns="http://schemas.openxmlformats.org/spreadsheetml/2006/main" count="541" uniqueCount="416">
  <si>
    <t>Updated</t>
  </si>
  <si>
    <t>Domestic</t>
  </si>
  <si>
    <t>Foreign</t>
  </si>
  <si>
    <t>Y of B</t>
  </si>
  <si>
    <t>Grand Total</t>
  </si>
  <si>
    <t>30% c/fwd</t>
  </si>
  <si>
    <t>Domestic Points</t>
  </si>
  <si>
    <t>No</t>
  </si>
  <si>
    <r>
      <rPr>
        <b/>
        <sz val="18"/>
        <rFont val="Arial"/>
        <family val="2"/>
      </rPr>
      <t>Coordinator:</t>
    </r>
    <r>
      <rPr>
        <b/>
        <sz val="12"/>
        <rFont val="Arial"/>
        <family val="2"/>
      </rPr>
      <t xml:space="preserve">         Paul Sibert    psibert@gmail.com</t>
    </r>
  </si>
  <si>
    <t>Total    (2 Best)</t>
  </si>
  <si>
    <t>Dom 1</t>
  </si>
  <si>
    <t>Dom 2</t>
  </si>
  <si>
    <t>Dom Total</t>
  </si>
  <si>
    <t>Int 1</t>
  </si>
  <si>
    <t>Int 2</t>
  </si>
  <si>
    <t>Int Total</t>
  </si>
  <si>
    <t>Daniel</t>
  </si>
  <si>
    <t>Harry</t>
  </si>
  <si>
    <t>Dominic</t>
  </si>
  <si>
    <t>James</t>
  </si>
  <si>
    <t>Alexander</t>
  </si>
  <si>
    <t>Jacob</t>
  </si>
  <si>
    <t>Robert</t>
  </si>
  <si>
    <t>Samuel</t>
  </si>
  <si>
    <t>Thomas</t>
  </si>
  <si>
    <t>WILLIAMS</t>
  </si>
  <si>
    <t>William</t>
  </si>
  <si>
    <t>Christopher</t>
  </si>
  <si>
    <t>Aiden</t>
  </si>
  <si>
    <t>Owen</t>
  </si>
  <si>
    <t>Luke</t>
  </si>
  <si>
    <t>Matthew</t>
  </si>
  <si>
    <t>NIKOLAS</t>
  </si>
  <si>
    <t>Lima</t>
  </si>
  <si>
    <t>Maximillian</t>
  </si>
  <si>
    <t>Alex</t>
  </si>
  <si>
    <t>LE MAITRE</t>
  </si>
  <si>
    <t>Taylor</t>
  </si>
  <si>
    <t>BODELS</t>
  </si>
  <si>
    <t>Jake</t>
  </si>
  <si>
    <t>CROMIE</t>
  </si>
  <si>
    <t>Isaac</t>
  </si>
  <si>
    <t>LITTLE</t>
  </si>
  <si>
    <t>Jonathan</t>
  </si>
  <si>
    <t>00</t>
  </si>
  <si>
    <t>ASHBY</t>
  </si>
  <si>
    <t>BULL</t>
  </si>
  <si>
    <t>Greg</t>
  </si>
  <si>
    <t>DALL'ASEN</t>
  </si>
  <si>
    <t>LISSMAN</t>
  </si>
  <si>
    <t>JOLLEY</t>
  </si>
  <si>
    <t>Henry</t>
  </si>
  <si>
    <t>VOYEUX</t>
  </si>
  <si>
    <t>Alfred</t>
  </si>
  <si>
    <t>JUNG</t>
  </si>
  <si>
    <t>Jimmy</t>
  </si>
  <si>
    <t>INDERWICK</t>
  </si>
  <si>
    <t>Jonty</t>
  </si>
  <si>
    <t>BACHELARD BAKAL</t>
  </si>
  <si>
    <t>LEE</t>
  </si>
  <si>
    <t>Jocelyn</t>
  </si>
  <si>
    <t>BLUMER</t>
  </si>
  <si>
    <t>Igor</t>
  </si>
  <si>
    <t>RICARD</t>
  </si>
  <si>
    <t>Jules</t>
  </si>
  <si>
    <t>DITMORE</t>
  </si>
  <si>
    <t>TAYLOR</t>
  </si>
  <si>
    <t>HASSENFORDER</t>
  </si>
  <si>
    <t>CHRISTOPHERS</t>
  </si>
  <si>
    <t>Jonathon</t>
  </si>
  <si>
    <t>Gaspard</t>
  </si>
  <si>
    <t>Edward</t>
  </si>
  <si>
    <t>DURASINOVIC</t>
  </si>
  <si>
    <t>Luka</t>
  </si>
  <si>
    <t>CORUM</t>
  </si>
  <si>
    <t>Miles</t>
  </si>
  <si>
    <t>DAWSON</t>
  </si>
  <si>
    <t>Ashley</t>
  </si>
  <si>
    <t>GEORGE</t>
  </si>
  <si>
    <t>Ieuan</t>
  </si>
  <si>
    <t>LHOSTE</t>
  </si>
  <si>
    <t>Oscar</t>
  </si>
  <si>
    <t>PATEL</t>
  </si>
  <si>
    <t>Kelan</t>
  </si>
  <si>
    <t>ZINN</t>
  </si>
  <si>
    <t>EDWARDS</t>
  </si>
  <si>
    <t>TURINO</t>
  </si>
  <si>
    <t>Callum</t>
  </si>
  <si>
    <t>BYRON</t>
  </si>
  <si>
    <t>Lewis</t>
  </si>
  <si>
    <t>Louis</t>
  </si>
  <si>
    <t>ATKIN</t>
  </si>
  <si>
    <t>CROWE</t>
  </si>
  <si>
    <t>FERGUSON</t>
  </si>
  <si>
    <t>Aenas</t>
  </si>
  <si>
    <t>GUNTHER</t>
  </si>
  <si>
    <t>MCDONALD</t>
  </si>
  <si>
    <t>Neil</t>
  </si>
  <si>
    <t>WHITTON</t>
  </si>
  <si>
    <t>Andrew</t>
  </si>
  <si>
    <t>Conall</t>
  </si>
  <si>
    <t>Benjamin</t>
  </si>
  <si>
    <t>PANAYOTOV</t>
  </si>
  <si>
    <t>Chavdar</t>
  </si>
  <si>
    <t>HUME</t>
  </si>
  <si>
    <t>Oliver</t>
  </si>
  <si>
    <t>Darius</t>
  </si>
  <si>
    <t>WOOLTERTON</t>
  </si>
  <si>
    <t>Tom</t>
  </si>
  <si>
    <t>MCCLELLAND</t>
  </si>
  <si>
    <t>Dylan</t>
  </si>
  <si>
    <t>Calum</t>
  </si>
  <si>
    <t>JEANPERRIN</t>
  </si>
  <si>
    <t>Barnabe</t>
  </si>
  <si>
    <t>Note: Total points is the sum of the best two domestic result, the best two foreign results and the Cadet Nationals</t>
  </si>
  <si>
    <t>CARPENTER</t>
  </si>
  <si>
    <t>SACHITHANANDAM</t>
  </si>
  <si>
    <t>Prithvi</t>
  </si>
  <si>
    <t>SEVIER</t>
  </si>
  <si>
    <t>01</t>
  </si>
  <si>
    <t xml:space="preserve">BROWN </t>
  </si>
  <si>
    <t>Duncan</t>
  </si>
  <si>
    <t>ALEXANDER</t>
  </si>
  <si>
    <t>STEELE</t>
  </si>
  <si>
    <t>Gabriel</t>
  </si>
  <si>
    <t>MORLEY</t>
  </si>
  <si>
    <t>RHYS-POLLITT</t>
  </si>
  <si>
    <t>Rafael</t>
  </si>
  <si>
    <t>EL AMRANI</t>
  </si>
  <si>
    <t>Ayman</t>
  </si>
  <si>
    <t>HARRIS</t>
  </si>
  <si>
    <t>Charles</t>
  </si>
  <si>
    <t>MASON</t>
  </si>
  <si>
    <t>CRAWFORD</t>
  </si>
  <si>
    <t>Angus</t>
  </si>
  <si>
    <t>SISODIYA</t>
  </si>
  <si>
    <t>Kishan</t>
  </si>
  <si>
    <t>CAUGHEY</t>
  </si>
  <si>
    <t>Murray</t>
  </si>
  <si>
    <t>DANIEL</t>
  </si>
  <si>
    <t>DOBSON</t>
  </si>
  <si>
    <t>Philip</t>
  </si>
  <si>
    <t>WATKINS</t>
  </si>
  <si>
    <t>CARRUTHERS</t>
  </si>
  <si>
    <t>Rufus</t>
  </si>
  <si>
    <t>COTTRELL KIRBY</t>
  </si>
  <si>
    <t>DOS SANTOS</t>
  </si>
  <si>
    <t>Fabio</t>
  </si>
  <si>
    <t>KEMP</t>
  </si>
  <si>
    <t>MCDERMENT</t>
  </si>
  <si>
    <t>STRANGE</t>
  </si>
  <si>
    <t>TAN</t>
  </si>
  <si>
    <t>Gerald</t>
  </si>
  <si>
    <t>ANWAR</t>
  </si>
  <si>
    <t>Ismail</t>
  </si>
  <si>
    <t>ESTRUCH</t>
  </si>
  <si>
    <t>BASTILLE</t>
  </si>
  <si>
    <t>Joshua</t>
  </si>
  <si>
    <t>MARZANO</t>
  </si>
  <si>
    <t>Lorenzo</t>
  </si>
  <si>
    <t>ROBERTSON</t>
  </si>
  <si>
    <t>Craig</t>
  </si>
  <si>
    <t>BAIGNERES</t>
  </si>
  <si>
    <t>Jean Baptiste</t>
  </si>
  <si>
    <t>THOMAS</t>
  </si>
  <si>
    <t>Jerry</t>
  </si>
  <si>
    <t>ASHWORTH</t>
  </si>
  <si>
    <t>Myles</t>
  </si>
  <si>
    <t>RANCE</t>
  </si>
  <si>
    <t>Joseph</t>
  </si>
  <si>
    <t>ADCOCK</t>
  </si>
  <si>
    <t>MUNN</t>
  </si>
  <si>
    <t>BRINCKLOW</t>
  </si>
  <si>
    <t>WHITING</t>
  </si>
  <si>
    <t>DUGIMONT</t>
  </si>
  <si>
    <t>Alexandre</t>
  </si>
  <si>
    <t>WHITE</t>
  </si>
  <si>
    <t>Dan</t>
  </si>
  <si>
    <t>KARRUNAVANNAN</t>
  </si>
  <si>
    <t>Canesh</t>
  </si>
  <si>
    <t>POLLEY</t>
  </si>
  <si>
    <t>EL-SAIE</t>
  </si>
  <si>
    <t>Zayd</t>
  </si>
  <si>
    <t>BALLARD</t>
  </si>
  <si>
    <t>PURDY</t>
  </si>
  <si>
    <t>Ted</t>
  </si>
  <si>
    <t>CAMPBELL YATES</t>
  </si>
  <si>
    <t>Tiger</t>
  </si>
  <si>
    <t>BROUGHTON</t>
  </si>
  <si>
    <t>BLAIR</t>
  </si>
  <si>
    <t>LONSDALE</t>
  </si>
  <si>
    <t>Caspar</t>
  </si>
  <si>
    <t>MILTON</t>
  </si>
  <si>
    <t>JEROME</t>
  </si>
  <si>
    <t>BRADIE</t>
  </si>
  <si>
    <t>SAMPSON</t>
  </si>
  <si>
    <t>MITCHELL</t>
  </si>
  <si>
    <t>SACHEE</t>
  </si>
  <si>
    <t>Hassan</t>
  </si>
  <si>
    <t>CUPPER</t>
  </si>
  <si>
    <t>GRAY</t>
  </si>
  <si>
    <t>ROCCATO</t>
  </si>
  <si>
    <t>Francesco</t>
  </si>
  <si>
    <t>HURST</t>
  </si>
  <si>
    <t>KITTEN</t>
  </si>
  <si>
    <t>Antoine</t>
  </si>
  <si>
    <t>KUBA</t>
  </si>
  <si>
    <t>Vencel</t>
  </si>
  <si>
    <t>HUCKLE</t>
  </si>
  <si>
    <t>BARBOUR</t>
  </si>
  <si>
    <t>Rhys</t>
  </si>
  <si>
    <t>Noah</t>
  </si>
  <si>
    <t>MCMULLAN</t>
  </si>
  <si>
    <t>Finn</t>
  </si>
  <si>
    <t>GRAHAM</t>
  </si>
  <si>
    <t>Finlay</t>
  </si>
  <si>
    <t>`</t>
  </si>
  <si>
    <t>BOUCHER-ROWE </t>
  </si>
  <si>
    <t>CHEONG </t>
  </si>
  <si>
    <t>JARVIE </t>
  </si>
  <si>
    <t>LAROUSSE </t>
  </si>
  <si>
    <t>PORTER </t>
  </si>
  <si>
    <t>SIMMONDS </t>
  </si>
  <si>
    <t>TIO </t>
  </si>
  <si>
    <t>WILLIAMS </t>
  </si>
  <si>
    <t>Avery </t>
  </si>
  <si>
    <t>Bryan </t>
  </si>
  <si>
    <t>Lachlan </t>
  </si>
  <si>
    <t>Noe </t>
  </si>
  <si>
    <t>Kyran </t>
  </si>
  <si>
    <t>Benjamin </t>
  </si>
  <si>
    <t>Maximus </t>
  </si>
  <si>
    <t>Nicholas </t>
  </si>
  <si>
    <t>LOWMAN</t>
  </si>
  <si>
    <t>Evan</t>
  </si>
  <si>
    <t>SIN</t>
  </si>
  <si>
    <t>EVANS</t>
  </si>
  <si>
    <t>Cameron</t>
  </si>
  <si>
    <t>SPAU</t>
  </si>
  <si>
    <t>UNAT</t>
  </si>
  <si>
    <t>SBOS</t>
  </si>
  <si>
    <t>SHOL</t>
  </si>
  <si>
    <t>CMDN</t>
  </si>
  <si>
    <t>FCLN</t>
  </si>
  <si>
    <t>LOTH</t>
  </si>
  <si>
    <t>CHCH</t>
  </si>
  <si>
    <t>FIFT</t>
  </si>
  <si>
    <t>DONAGHUE</t>
  </si>
  <si>
    <t>Joe</t>
  </si>
  <si>
    <t>ZFWF</t>
  </si>
  <si>
    <t>FGRO</t>
  </si>
  <si>
    <t>KLNS</t>
  </si>
  <si>
    <t>RUSW</t>
  </si>
  <si>
    <t>MLFD</t>
  </si>
  <si>
    <t>SOXN</t>
  </si>
  <si>
    <t>MCKAY</t>
  </si>
  <si>
    <t>FLAO</t>
  </si>
  <si>
    <t>ELTC</t>
  </si>
  <si>
    <t>LZLO</t>
  </si>
  <si>
    <t>WSFI</t>
  </si>
  <si>
    <t>SWDN</t>
  </si>
  <si>
    <t>NCAV</t>
  </si>
  <si>
    <t>CULKIN</t>
  </si>
  <si>
    <t>CONNERY</t>
  </si>
  <si>
    <t>STBN</t>
  </si>
  <si>
    <t>KLOSS</t>
  </si>
  <si>
    <t>ROBBINS</t>
  </si>
  <si>
    <t>Charlie</t>
  </si>
  <si>
    <t>BRIGGS</t>
  </si>
  <si>
    <t>Jamie</t>
  </si>
  <si>
    <t>CRLY</t>
  </si>
  <si>
    <t>CADS</t>
  </si>
  <si>
    <t>SKEEN</t>
  </si>
  <si>
    <t>KHAN</t>
  </si>
  <si>
    <t>Dawood</t>
  </si>
  <si>
    <t>TFSC</t>
  </si>
  <si>
    <t>KOLAS</t>
  </si>
  <si>
    <t>Shalang</t>
  </si>
  <si>
    <t>Wilf</t>
  </si>
  <si>
    <t>FUSCHILLO</t>
  </si>
  <si>
    <t>Rocco</t>
  </si>
  <si>
    <t>GOSLING</t>
  </si>
  <si>
    <t>RGHW</t>
  </si>
  <si>
    <t>DOLAN</t>
  </si>
  <si>
    <t>BEAMISH</t>
  </si>
  <si>
    <t>Eddie</t>
  </si>
  <si>
    <t>MAGOR</t>
  </si>
  <si>
    <t>Club</t>
  </si>
  <si>
    <t>BHSW</t>
  </si>
  <si>
    <t>HOWARTH</t>
  </si>
  <si>
    <t>GRAVELLE</t>
  </si>
  <si>
    <t>Macsen</t>
  </si>
  <si>
    <t>BRITTAIN</t>
  </si>
  <si>
    <t>Brandon</t>
  </si>
  <si>
    <t>SETN</t>
  </si>
  <si>
    <t>COOK</t>
  </si>
  <si>
    <t>DAVIDSON</t>
  </si>
  <si>
    <t>EVGENEV</t>
  </si>
  <si>
    <t>MASCIOLI</t>
  </si>
  <si>
    <t>Milo</t>
  </si>
  <si>
    <t>Mark</t>
  </si>
  <si>
    <t>Alberto</t>
  </si>
  <si>
    <t>Joel</t>
  </si>
  <si>
    <t>PROSSOR</t>
  </si>
  <si>
    <t>Woser</t>
  </si>
  <si>
    <t>STENBECK-SCHIAVO</t>
  </si>
  <si>
    <t>Dario</t>
  </si>
  <si>
    <t>WALLIS</t>
  </si>
  <si>
    <t>Luigi</t>
  </si>
  <si>
    <t>YAVUZ</t>
  </si>
  <si>
    <t>Atakan</t>
  </si>
  <si>
    <t>CBSW</t>
  </si>
  <si>
    <t>ALEZ</t>
  </si>
  <si>
    <t>FRA</t>
  </si>
  <si>
    <t>AL-MOHSIN</t>
  </si>
  <si>
    <t>Ali</t>
  </si>
  <si>
    <t>LAUGA</t>
  </si>
  <si>
    <t>Alexis</t>
  </si>
  <si>
    <t>MACKINTOSH</t>
  </si>
  <si>
    <t>Toby</t>
  </si>
  <si>
    <t>ZAZO</t>
  </si>
  <si>
    <t>Ethan</t>
  </si>
  <si>
    <t>ELSWORTH</t>
  </si>
  <si>
    <t>Jack</t>
  </si>
  <si>
    <t>BTWD</t>
  </si>
  <si>
    <t>EWING</t>
  </si>
  <si>
    <t>Sam</t>
  </si>
  <si>
    <t>STEER</t>
  </si>
  <si>
    <t>Ethen</t>
  </si>
  <si>
    <t>SOYOYE</t>
  </si>
  <si>
    <t>08 Sep'18</t>
  </si>
  <si>
    <t>Born 2002 or later</t>
  </si>
  <si>
    <t>Men's Foil British Cadet Rankings 2018/19</t>
  </si>
  <si>
    <t>Cadet Champs</t>
  </si>
  <si>
    <t>David</t>
  </si>
  <si>
    <t>MOORE</t>
  </si>
  <si>
    <t>James Edward</t>
  </si>
  <si>
    <t>COLVILLE</t>
  </si>
  <si>
    <t>Eurig</t>
  </si>
  <si>
    <t>SOSNOV</t>
  </si>
  <si>
    <t>JONES</t>
  </si>
  <si>
    <t>Maxwell</t>
  </si>
  <si>
    <t>CBHM</t>
  </si>
  <si>
    <t>PENMAN</t>
  </si>
  <si>
    <t>MORRIS-DAVIS</t>
  </si>
  <si>
    <t>Nathan</t>
  </si>
  <si>
    <t>CHRISTIANSON</t>
  </si>
  <si>
    <t>Elliot</t>
  </si>
  <si>
    <t>SLSK</t>
  </si>
  <si>
    <t>CONLIN</t>
  </si>
  <si>
    <t>Peter</t>
  </si>
  <si>
    <t>ULFERTS-PATRICK</t>
  </si>
  <si>
    <t>Nye</t>
  </si>
  <si>
    <t>RICHARDSON</t>
  </si>
  <si>
    <t>KTIR</t>
  </si>
  <si>
    <t>Nadir</t>
  </si>
  <si>
    <t>ADELEKE</t>
  </si>
  <si>
    <t>Keir</t>
  </si>
  <si>
    <t>NHSW</t>
  </si>
  <si>
    <t>MYATT</t>
  </si>
  <si>
    <t>Rory</t>
  </si>
  <si>
    <t>CAMBELL-YATES</t>
  </si>
  <si>
    <t>Indio</t>
  </si>
  <si>
    <t>HEMMINGS</t>
  </si>
  <si>
    <t>RDSW</t>
  </si>
  <si>
    <t>EDENS</t>
  </si>
  <si>
    <t>Inigo</t>
  </si>
  <si>
    <t>Manchester Cadet</t>
  </si>
  <si>
    <t>SAVA</t>
  </si>
  <si>
    <t>AMORE</t>
  </si>
  <si>
    <t>ASHTON</t>
  </si>
  <si>
    <t>EDGCLIFFE-JOHNSON</t>
  </si>
  <si>
    <t>Julian</t>
  </si>
  <si>
    <t>Frederick</t>
  </si>
  <si>
    <t>KISS</t>
  </si>
  <si>
    <t>RAMAGE</t>
  </si>
  <si>
    <t>SKISS</t>
  </si>
  <si>
    <t>Michael</t>
  </si>
  <si>
    <t>29 Sept'18</t>
  </si>
  <si>
    <t>(1) Newcastle JBRC</t>
  </si>
  <si>
    <t>LEUNG</t>
  </si>
  <si>
    <t>Kelvin</t>
  </si>
  <si>
    <t>HGSW</t>
  </si>
  <si>
    <t>KAN</t>
  </si>
  <si>
    <t>Ka Shing</t>
  </si>
  <si>
    <t>HKG</t>
  </si>
  <si>
    <t>HUN</t>
  </si>
  <si>
    <t>SGP</t>
  </si>
  <si>
    <t xml:space="preserve">(2)          Uni Nottm CBRC </t>
  </si>
  <si>
    <t>28 Oct'18</t>
  </si>
  <si>
    <t>DIXON</t>
  </si>
  <si>
    <t>Conor</t>
  </si>
  <si>
    <t>RCSW</t>
  </si>
  <si>
    <t>HARRISON</t>
  </si>
  <si>
    <t>GVFC</t>
  </si>
  <si>
    <t>CMSW</t>
  </si>
  <si>
    <t>MILTCHIN</t>
  </si>
  <si>
    <t>SCOTT PAYNE</t>
  </si>
  <si>
    <t>Alek</t>
  </si>
  <si>
    <t>LPEP</t>
  </si>
  <si>
    <t>LAPPAS-NEUMANN</t>
  </si>
  <si>
    <t>66=</t>
  </si>
  <si>
    <t>07 Oct'18</t>
  </si>
  <si>
    <t xml:space="preserve">Junior        </t>
  </si>
  <si>
    <t>Cabries Escrime</t>
  </si>
  <si>
    <t>01 Dec'18</t>
  </si>
  <si>
    <t>After Cabries Escrime</t>
  </si>
  <si>
    <t>Budapest Cadet</t>
  </si>
  <si>
    <t>10 Nov'18</t>
  </si>
  <si>
    <t>(3)              LP Junior BRC</t>
  </si>
  <si>
    <t>LUNEY</t>
  </si>
  <si>
    <t>Rowan</t>
  </si>
  <si>
    <t>Ben</t>
  </si>
  <si>
    <t>Leo</t>
  </si>
  <si>
    <t>BALICK</t>
  </si>
  <si>
    <t>24 Nov'18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</si>
</sst>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rgb="FF0070C0"/>
      <name val="Arial"/>
      <family val="2"/>
    </font>
    <font>
      <sz val="11"/>
      <color theme="3" tint="0.39997558519241921"/>
      <name val="Calibri"/>
      <family val="2"/>
      <scheme val="minor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theme="0" tint="-0.14999847407452621"/>
      <name val="Calibri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sz val="8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00B050"/>
      <name val="Arial"/>
      <family val="2"/>
    </font>
    <font>
      <sz val="14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07">
    <xf numFmtId="0" fontId="0" fillId="0" borderId="0" xfId="0"/>
    <xf numFmtId="164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0" fontId="3" fillId="2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65" fontId="9" fillId="0" borderId="4" xfId="0" applyNumberFormat="1" applyFont="1" applyBorder="1" applyAlignment="1">
      <alignment horizontal="center" wrapText="1"/>
    </xf>
    <xf numFmtId="165" fontId="12" fillId="3" borderId="5" xfId="0" applyNumberFormat="1" applyFont="1" applyFill="1" applyBorder="1" applyAlignment="1">
      <alignment horizontal="center" textRotation="90"/>
    </xf>
    <xf numFmtId="165" fontId="9" fillId="3" borderId="6" xfId="0" applyNumberFormat="1" applyFont="1" applyFill="1" applyBorder="1" applyAlignment="1">
      <alignment horizontal="center" textRotation="90"/>
    </xf>
    <xf numFmtId="0" fontId="12" fillId="3" borderId="5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9" fontId="12" fillId="5" borderId="7" xfId="0" applyNumberFormat="1" applyFont="1" applyFill="1" applyBorder="1" applyAlignment="1"/>
    <xf numFmtId="1" fontId="12" fillId="5" borderId="8" xfId="0" applyNumberFormat="1" applyFont="1" applyFill="1" applyBorder="1" applyAlignment="1">
      <alignment horizontal="center"/>
    </xf>
    <xf numFmtId="9" fontId="19" fillId="5" borderId="8" xfId="0" applyNumberFormat="1" applyFont="1" applyFill="1" applyBorder="1" applyAlignment="1"/>
    <xf numFmtId="0" fontId="19" fillId="5" borderId="8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12" fillId="3" borderId="5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" fontId="20" fillId="5" borderId="10" xfId="0" applyNumberFormat="1" applyFont="1" applyFill="1" applyBorder="1"/>
    <xf numFmtId="0" fontId="0" fillId="3" borderId="5" xfId="0" applyFill="1" applyBorder="1"/>
    <xf numFmtId="0" fontId="0" fillId="3" borderId="11" xfId="0" applyFill="1" applyBorder="1"/>
    <xf numFmtId="1" fontId="21" fillId="6" borderId="10" xfId="0" applyNumberFormat="1" applyFont="1" applyFill="1" applyBorder="1"/>
    <xf numFmtId="1" fontId="6" fillId="5" borderId="10" xfId="0" applyNumberFormat="1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10" xfId="0" applyFill="1" applyBorder="1"/>
    <xf numFmtId="0" fontId="0" fillId="0" borderId="14" xfId="0" applyFill="1" applyBorder="1"/>
    <xf numFmtId="1" fontId="0" fillId="0" borderId="0" xfId="0" applyNumberFormat="1"/>
    <xf numFmtId="1" fontId="9" fillId="4" borderId="1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1" fontId="6" fillId="5" borderId="16" xfId="0" applyNumberFormat="1" applyFont="1" applyFill="1" applyBorder="1"/>
    <xf numFmtId="1" fontId="22" fillId="0" borderId="0" xfId="0" applyNumberFormat="1" applyFont="1"/>
    <xf numFmtId="0" fontId="0" fillId="7" borderId="0" xfId="0" applyFill="1"/>
    <xf numFmtId="0" fontId="0" fillId="8" borderId="0" xfId="0" applyFill="1"/>
    <xf numFmtId="0" fontId="14" fillId="9" borderId="10" xfId="0" applyFont="1" applyFill="1" applyBorder="1"/>
    <xf numFmtId="0" fontId="14" fillId="9" borderId="17" xfId="0" applyFont="1" applyFill="1" applyBorder="1"/>
    <xf numFmtId="1" fontId="17" fillId="10" borderId="8" xfId="0" applyNumberFormat="1" applyFont="1" applyFill="1" applyBorder="1" applyAlignment="1">
      <alignment vertical="center" wrapText="1"/>
    </xf>
    <xf numFmtId="1" fontId="17" fillId="11" borderId="8" xfId="0" applyNumberFormat="1" applyFont="1" applyFill="1" applyBorder="1" applyAlignment="1">
      <alignment vertical="center" wrapText="1"/>
    </xf>
    <xf numFmtId="1" fontId="6" fillId="6" borderId="10" xfId="0" applyNumberFormat="1" applyFont="1" applyFill="1" applyBorder="1"/>
    <xf numFmtId="0" fontId="14" fillId="12" borderId="10" xfId="0" applyFont="1" applyFill="1" applyBorder="1"/>
    <xf numFmtId="0" fontId="3" fillId="2" borderId="18" xfId="0" applyFont="1" applyFill="1" applyBorder="1"/>
    <xf numFmtId="0" fontId="23" fillId="5" borderId="10" xfId="0" applyFont="1" applyFill="1" applyBorder="1"/>
    <xf numFmtId="0" fontId="6" fillId="0" borderId="10" xfId="0" applyFont="1" applyBorder="1"/>
    <xf numFmtId="1" fontId="23" fillId="5" borderId="10" xfId="0" applyNumberFormat="1" applyFont="1" applyFill="1" applyBorder="1"/>
    <xf numFmtId="1" fontId="20" fillId="6" borderId="10" xfId="0" applyNumberFormat="1" applyFont="1" applyFill="1" applyBorder="1"/>
    <xf numFmtId="1" fontId="12" fillId="0" borderId="10" xfId="0" applyNumberFormat="1" applyFont="1" applyBorder="1"/>
    <xf numFmtId="1" fontId="12" fillId="6" borderId="10" xfId="0" applyNumberFormat="1" applyFont="1" applyFill="1" applyBorder="1"/>
    <xf numFmtId="0" fontId="23" fillId="6" borderId="10" xfId="0" applyFont="1" applyFill="1" applyBorder="1"/>
    <xf numFmtId="0" fontId="0" fillId="5" borderId="10" xfId="0" applyFont="1" applyFill="1" applyBorder="1"/>
    <xf numFmtId="0" fontId="0" fillId="6" borderId="10" xfId="0" applyFont="1" applyFill="1" applyBorder="1"/>
    <xf numFmtId="0" fontId="23" fillId="5" borderId="14" xfId="0" applyFont="1" applyFill="1" applyBorder="1"/>
    <xf numFmtId="1" fontId="12" fillId="6" borderId="19" xfId="0" applyNumberFormat="1" applyFont="1" applyFill="1" applyBorder="1"/>
    <xf numFmtId="0" fontId="23" fillId="5" borderId="15" xfId="0" applyFont="1" applyFill="1" applyBorder="1"/>
    <xf numFmtId="0" fontId="6" fillId="0" borderId="16" xfId="0" applyFont="1" applyBorder="1"/>
    <xf numFmtId="1" fontId="12" fillId="0" borderId="16" xfId="0" applyNumberFormat="1" applyFont="1" applyBorder="1"/>
    <xf numFmtId="0" fontId="0" fillId="5" borderId="16" xfId="0" applyFont="1" applyFill="1" applyBorder="1"/>
    <xf numFmtId="0" fontId="0" fillId="6" borderId="16" xfId="0" applyFont="1" applyFill="1" applyBorder="1"/>
    <xf numFmtId="1" fontId="6" fillId="6" borderId="16" xfId="0" applyNumberFormat="1" applyFont="1" applyFill="1" applyBorder="1"/>
    <xf numFmtId="1" fontId="12" fillId="6" borderId="20" xfId="0" applyNumberFormat="1" applyFont="1" applyFill="1" applyBorder="1"/>
    <xf numFmtId="0" fontId="9" fillId="6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vertical="center" wrapText="1"/>
    </xf>
    <xf numFmtId="1" fontId="9" fillId="6" borderId="21" xfId="0" applyNumberFormat="1" applyFont="1" applyFill="1" applyBorder="1" applyAlignment="1">
      <alignment horizontal="center"/>
    </xf>
    <xf numFmtId="1" fontId="9" fillId="6" borderId="22" xfId="0" applyNumberFormat="1" applyFont="1" applyFill="1" applyBorder="1" applyAlignment="1">
      <alignment horizontal="center"/>
    </xf>
    <xf numFmtId="1" fontId="12" fillId="5" borderId="23" xfId="0" applyNumberFormat="1" applyFont="1" applyFill="1" applyBorder="1" applyAlignment="1"/>
    <xf numFmtId="1" fontId="12" fillId="5" borderId="21" xfId="0" applyNumberFormat="1" applyFont="1" applyFill="1" applyBorder="1" applyAlignment="1">
      <alignment horizontal="center"/>
    </xf>
    <xf numFmtId="1" fontId="19" fillId="5" borderId="21" xfId="0" applyNumberFormat="1" applyFont="1" applyFill="1" applyBorder="1" applyAlignment="1">
      <alignment horizontal="center"/>
    </xf>
    <xf numFmtId="1" fontId="24" fillId="6" borderId="14" xfId="0" applyNumberFormat="1" applyFont="1" applyFill="1" applyBorder="1"/>
    <xf numFmtId="1" fontId="20" fillId="5" borderId="16" xfId="0" applyNumberFormat="1" applyFont="1" applyFill="1" applyBorder="1"/>
    <xf numFmtId="1" fontId="12" fillId="6" borderId="16" xfId="0" applyNumberFormat="1" applyFont="1" applyFill="1" applyBorder="1"/>
    <xf numFmtId="1" fontId="6" fillId="5" borderId="24" xfId="0" applyNumberFormat="1" applyFont="1" applyFill="1" applyBorder="1"/>
    <xf numFmtId="1" fontId="20" fillId="5" borderId="24" xfId="0" applyNumberFormat="1" applyFont="1" applyFill="1" applyBorder="1"/>
    <xf numFmtId="1" fontId="12" fillId="6" borderId="24" xfId="0" applyNumberFormat="1" applyFont="1" applyFill="1" applyBorder="1"/>
    <xf numFmtId="1" fontId="12" fillId="6" borderId="25" xfId="0" applyNumberFormat="1" applyFont="1" applyFill="1" applyBorder="1"/>
    <xf numFmtId="0" fontId="23" fillId="5" borderId="26" xfId="0" applyFont="1" applyFill="1" applyBorder="1"/>
    <xf numFmtId="166" fontId="6" fillId="7" borderId="17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1" fontId="25" fillId="5" borderId="28" xfId="0" applyNumberFormat="1" applyFont="1" applyFill="1" applyBorder="1"/>
    <xf numFmtId="0" fontId="14" fillId="13" borderId="10" xfId="0" applyFont="1" applyFill="1" applyBorder="1"/>
    <xf numFmtId="1" fontId="21" fillId="6" borderId="21" xfId="0" applyNumberFormat="1" applyFont="1" applyFill="1" applyBorder="1" applyAlignment="1">
      <alignment horizontal="center"/>
    </xf>
    <xf numFmtId="0" fontId="26" fillId="6" borderId="8" xfId="0" applyFont="1" applyFill="1" applyBorder="1" applyAlignment="1">
      <alignment vertical="center" wrapText="1"/>
    </xf>
    <xf numFmtId="1" fontId="26" fillId="6" borderId="21" xfId="0" applyNumberFormat="1" applyFont="1" applyFill="1" applyBorder="1" applyAlignment="1">
      <alignment horizontal="center"/>
    </xf>
    <xf numFmtId="1" fontId="26" fillId="0" borderId="10" xfId="0" applyNumberFormat="1" applyFont="1" applyBorder="1"/>
    <xf numFmtId="0" fontId="26" fillId="6" borderId="8" xfId="0" applyFont="1" applyFill="1" applyBorder="1" applyAlignment="1"/>
    <xf numFmtId="1" fontId="26" fillId="0" borderId="23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7" fillId="6" borderId="26" xfId="0" applyNumberFormat="1" applyFont="1" applyFill="1" applyBorder="1"/>
    <xf numFmtId="1" fontId="27" fillId="6" borderId="14" xfId="0" applyNumberFormat="1" applyFont="1" applyFill="1" applyBorder="1"/>
    <xf numFmtId="1" fontId="26" fillId="6" borderId="10" xfId="0" applyNumberFormat="1" applyFont="1" applyFill="1" applyBorder="1"/>
    <xf numFmtId="0" fontId="28" fillId="0" borderId="10" xfId="0" applyFont="1" applyFill="1" applyBorder="1"/>
    <xf numFmtId="0" fontId="26" fillId="0" borderId="8" xfId="0" applyFont="1" applyBorder="1" applyAlignment="1">
      <alignment horizontal="center"/>
    </xf>
    <xf numFmtId="0" fontId="27" fillId="0" borderId="10" xfId="0" applyFont="1" applyBorder="1"/>
    <xf numFmtId="0" fontId="12" fillId="5" borderId="8" xfId="0" applyFont="1" applyFill="1" applyBorder="1" applyAlignment="1">
      <alignment vertical="center" wrapText="1"/>
    </xf>
    <xf numFmtId="1" fontId="18" fillId="5" borderId="10" xfId="0" applyNumberFormat="1" applyFont="1" applyFill="1" applyBorder="1"/>
    <xf numFmtId="1" fontId="12" fillId="2" borderId="13" xfId="0" applyNumberFormat="1" applyFont="1" applyFill="1" applyBorder="1"/>
    <xf numFmtId="1" fontId="12" fillId="2" borderId="11" xfId="0" applyNumberFormat="1" applyFont="1" applyFill="1" applyBorder="1"/>
    <xf numFmtId="1" fontId="12" fillId="2" borderId="29" xfId="0" applyNumberFormat="1" applyFont="1" applyFill="1" applyBorder="1"/>
    <xf numFmtId="0" fontId="14" fillId="13" borderId="17" xfId="0" applyFont="1" applyFill="1" applyBorder="1"/>
    <xf numFmtId="165" fontId="7" fillId="0" borderId="27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" fontId="17" fillId="11" borderId="9" xfId="0" applyNumberFormat="1" applyFont="1" applyFill="1" applyBorder="1" applyAlignment="1">
      <alignment vertical="center" wrapText="1"/>
    </xf>
    <xf numFmtId="0" fontId="14" fillId="12" borderId="17" xfId="0" applyFont="1" applyFill="1" applyBorder="1"/>
    <xf numFmtId="2" fontId="15" fillId="0" borderId="31" xfId="0" applyNumberFormat="1" applyFont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2" fontId="10" fillId="0" borderId="5" xfId="0" applyNumberFormat="1" applyFont="1" applyFill="1" applyBorder="1"/>
    <xf numFmtId="167" fontId="12" fillId="5" borderId="21" xfId="0" applyNumberFormat="1" applyFont="1" applyFill="1" applyBorder="1" applyAlignment="1">
      <alignment horizontal="center"/>
    </xf>
    <xf numFmtId="167" fontId="21" fillId="6" borderId="22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1" fontId="6" fillId="6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6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6" fillId="14" borderId="10" xfId="0" applyNumberFormat="1" applyFont="1" applyFill="1" applyBorder="1" applyAlignment="1">
      <alignment horizontal="right"/>
    </xf>
    <xf numFmtId="1" fontId="19" fillId="0" borderId="24" xfId="0" applyNumberFormat="1" applyFont="1" applyBorder="1"/>
    <xf numFmtId="1" fontId="19" fillId="0" borderId="10" xfId="0" applyNumberFormat="1" applyFont="1" applyBorder="1"/>
    <xf numFmtId="0" fontId="6" fillId="0" borderId="24" xfId="0" applyFont="1" applyBorder="1"/>
    <xf numFmtId="1" fontId="20" fillId="6" borderId="16" xfId="0" applyNumberFormat="1" applyFont="1" applyFill="1" applyBorder="1"/>
    <xf numFmtId="0" fontId="23" fillId="5" borderId="16" xfId="0" applyFont="1" applyFill="1" applyBorder="1"/>
    <xf numFmtId="0" fontId="23" fillId="6" borderId="16" xfId="0" applyFont="1" applyFill="1" applyBorder="1"/>
    <xf numFmtId="167" fontId="26" fillId="0" borderId="21" xfId="0" applyNumberFormat="1" applyFont="1" applyBorder="1" applyAlignment="1">
      <alignment horizontal="center"/>
    </xf>
    <xf numFmtId="0" fontId="14" fillId="8" borderId="10" xfId="0" applyFont="1" applyFill="1" applyBorder="1"/>
    <xf numFmtId="1" fontId="12" fillId="5" borderId="10" xfId="0" applyNumberFormat="1" applyFont="1" applyFill="1" applyBorder="1"/>
    <xf numFmtId="1" fontId="6" fillId="6" borderId="14" xfId="0" applyNumberFormat="1" applyFont="1" applyFill="1" applyBorder="1"/>
    <xf numFmtId="1" fontId="27" fillId="6" borderId="10" xfId="0" applyNumberFormat="1" applyFont="1" applyFill="1" applyBorder="1"/>
    <xf numFmtId="0" fontId="14" fillId="15" borderId="10" xfId="0" applyFont="1" applyFill="1" applyBorder="1"/>
    <xf numFmtId="0" fontId="14" fillId="15" borderId="17" xfId="0" applyFont="1" applyFill="1" applyBorder="1"/>
    <xf numFmtId="0" fontId="27" fillId="0" borderId="16" xfId="0" applyFont="1" applyBorder="1"/>
    <xf numFmtId="1" fontId="26" fillId="0" borderId="16" xfId="0" applyNumberFormat="1" applyFont="1" applyBorder="1"/>
    <xf numFmtId="1" fontId="29" fillId="6" borderId="24" xfId="0" applyNumberFormat="1" applyFont="1" applyFill="1" applyBorder="1"/>
    <xf numFmtId="1" fontId="29" fillId="6" borderId="10" xfId="0" applyNumberFormat="1" applyFont="1" applyFill="1" applyBorder="1"/>
    <xf numFmtId="1" fontId="29" fillId="6" borderId="16" xfId="0" applyNumberFormat="1" applyFont="1" applyFill="1" applyBorder="1"/>
    <xf numFmtId="167" fontId="30" fillId="0" borderId="25" xfId="0" applyNumberFormat="1" applyFont="1" applyBorder="1"/>
    <xf numFmtId="167" fontId="30" fillId="0" borderId="19" xfId="0" applyNumberFormat="1" applyFont="1" applyBorder="1"/>
    <xf numFmtId="1" fontId="27" fillId="6" borderId="15" xfId="0" applyNumberFormat="1" applyFont="1" applyFill="1" applyBorder="1"/>
    <xf numFmtId="0" fontId="14" fillId="8" borderId="17" xfId="0" applyFont="1" applyFill="1" applyBorder="1"/>
    <xf numFmtId="1" fontId="19" fillId="0" borderId="16" xfId="0" applyNumberFormat="1" applyFont="1" applyBorder="1"/>
    <xf numFmtId="1" fontId="26" fillId="6" borderId="16" xfId="0" applyNumberFormat="1" applyFont="1" applyFill="1" applyBorder="1"/>
    <xf numFmtId="164" fontId="3" fillId="2" borderId="35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1" fontId="8" fillId="0" borderId="53" xfId="0" applyNumberFormat="1" applyFont="1" applyBorder="1" applyAlignment="1">
      <alignment horizontal="center" textRotation="90"/>
    </xf>
    <xf numFmtId="1" fontId="8" fillId="0" borderId="54" xfId="0" applyNumberFormat="1" applyFont="1" applyBorder="1" applyAlignment="1">
      <alignment horizontal="center" textRotation="90"/>
    </xf>
    <xf numFmtId="1" fontId="8" fillId="0" borderId="55" xfId="0" applyNumberFormat="1" applyFont="1" applyBorder="1" applyAlignment="1">
      <alignment horizontal="center" textRotation="90"/>
    </xf>
    <xf numFmtId="0" fontId="9" fillId="0" borderId="56" xfId="0" applyFont="1" applyFill="1" applyBorder="1" applyAlignment="1">
      <alignment horizontal="center" textRotation="90"/>
    </xf>
    <xf numFmtId="0" fontId="9" fillId="0" borderId="36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1" fontId="10" fillId="0" borderId="57" xfId="0" applyNumberFormat="1" applyFont="1" applyFill="1" applyBorder="1" applyAlignment="1">
      <alignment horizontal="center" textRotation="90"/>
    </xf>
    <xf numFmtId="1" fontId="10" fillId="0" borderId="33" xfId="0" applyNumberFormat="1" applyFont="1" applyFill="1" applyBorder="1" applyAlignment="1">
      <alignment horizontal="center" textRotation="90"/>
    </xf>
    <xf numFmtId="1" fontId="10" fillId="0" borderId="58" xfId="0" applyNumberFormat="1" applyFont="1" applyFill="1" applyBorder="1" applyAlignment="1">
      <alignment horizontal="center" textRotation="90"/>
    </xf>
    <xf numFmtId="49" fontId="9" fillId="0" borderId="39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15" fontId="31" fillId="0" borderId="39" xfId="0" applyNumberFormat="1" applyFont="1" applyBorder="1" applyAlignment="1">
      <alignment horizontal="center" vertical="center" wrapText="1"/>
    </xf>
    <xf numFmtId="15" fontId="31" fillId="0" borderId="4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9" fontId="0" fillId="0" borderId="36" xfId="0" applyNumberFormat="1" applyBorder="1" applyAlignment="1">
      <alignment horizontal="center" textRotation="90"/>
    </xf>
    <xf numFmtId="0" fontId="12" fillId="5" borderId="17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textRotation="90" wrapText="1"/>
    </xf>
    <xf numFmtId="0" fontId="11" fillId="2" borderId="41" xfId="0" applyFont="1" applyFill="1" applyBorder="1" applyAlignment="1">
      <alignment horizontal="center" textRotation="90" wrapText="1"/>
    </xf>
    <xf numFmtId="0" fontId="11" fillId="2" borderId="18" xfId="0" applyFont="1" applyFill="1" applyBorder="1" applyAlignment="1">
      <alignment horizontal="center" textRotation="90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" fillId="14" borderId="35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5" fontId="6" fillId="0" borderId="7" xfId="0" applyNumberFormat="1" applyFont="1" applyBorder="1" applyAlignment="1">
      <alignment horizontal="right"/>
    </xf>
    <xf numFmtId="165" fontId="6" fillId="0" borderId="44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45" xfId="0" applyNumberFormat="1" applyFont="1" applyBorder="1" applyAlignment="1">
      <alignment horizontal="center" vertical="center" wrapText="1"/>
    </xf>
    <xf numFmtId="165" fontId="7" fillId="0" borderId="46" xfId="0" applyNumberFormat="1" applyFont="1" applyBorder="1" applyAlignment="1">
      <alignment horizontal="center" vertical="center" wrapText="1"/>
    </xf>
    <xf numFmtId="165" fontId="7" fillId="0" borderId="47" xfId="0" applyNumberFormat="1" applyFont="1" applyBorder="1" applyAlignment="1">
      <alignment horizontal="center" vertical="center" wrapText="1"/>
    </xf>
    <xf numFmtId="165" fontId="7" fillId="0" borderId="48" xfId="0" applyNumberFormat="1" applyFont="1" applyBorder="1" applyAlignment="1">
      <alignment horizontal="center" vertical="center" wrapText="1"/>
    </xf>
    <xf numFmtId="165" fontId="7" fillId="0" borderId="49" xfId="0" applyNumberFormat="1" applyFont="1" applyBorder="1" applyAlignment="1">
      <alignment horizontal="center" vertical="center" wrapText="1"/>
    </xf>
    <xf numFmtId="9" fontId="12" fillId="5" borderId="50" xfId="0" applyNumberFormat="1" applyFont="1" applyFill="1" applyBorder="1" applyAlignment="1">
      <alignment horizontal="center" vertical="center" wrapText="1"/>
    </xf>
    <xf numFmtId="9" fontId="12" fillId="5" borderId="38" xfId="0" applyNumberFormat="1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15" fontId="31" fillId="6" borderId="39" xfId="0" applyNumberFormat="1" applyFont="1" applyFill="1" applyBorder="1" applyAlignment="1">
      <alignment horizontal="center" vertical="center" wrapText="1"/>
    </xf>
    <xf numFmtId="15" fontId="31" fillId="6" borderId="4" xfId="0" applyNumberFormat="1" applyFont="1" applyFill="1" applyBorder="1" applyAlignment="1">
      <alignment horizontal="center" vertical="center" wrapText="1"/>
    </xf>
    <xf numFmtId="0" fontId="32" fillId="2" borderId="51" xfId="0" applyFont="1" applyFill="1" applyBorder="1" applyAlignment="1">
      <alignment horizontal="left"/>
    </xf>
    <xf numFmtId="0" fontId="32" fillId="2" borderId="52" xfId="0" applyFont="1" applyFill="1" applyBorder="1" applyAlignment="1">
      <alignment horizontal="left"/>
    </xf>
    <xf numFmtId="0" fontId="9" fillId="6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31" fillId="0" borderId="39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" fontId="24" fillId="6" borderId="15" xfId="0" applyNumberFormat="1" applyFont="1" applyFill="1" applyBorder="1"/>
    <xf numFmtId="167" fontId="19" fillId="5" borderId="2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6"/>
  <sheetViews>
    <sheetView tabSelected="1" zoomScale="80" zoomScaleNormal="80" workbookViewId="0">
      <pane xSplit="8" ySplit="9" topLeftCell="I10" activePane="bottomRight" state="frozen"/>
      <selection pane="topRight" activeCell="G1" sqref="G1"/>
      <selection pane="bottomLeft" activeCell="A9" sqref="A9"/>
      <selection pane="bottomRight" activeCell="A31" sqref="A31:A74"/>
    </sheetView>
  </sheetViews>
  <sheetFormatPr defaultRowHeight="15" x14ac:dyDescent="0.25"/>
  <cols>
    <col min="1" max="1" width="4.85546875" style="116" customWidth="1"/>
    <col min="2" max="2" width="23.42578125" bestFit="1" customWidth="1"/>
    <col min="3" max="3" width="12" customWidth="1"/>
    <col min="4" max="4" width="12" hidden="1" customWidth="1"/>
    <col min="5" max="5" width="7.28515625" bestFit="1" customWidth="1"/>
    <col min="6" max="6" width="3.7109375" bestFit="1" customWidth="1"/>
    <col min="7" max="7" width="7.140625" bestFit="1" customWidth="1"/>
    <col min="8" max="8" width="6.5703125" customWidth="1"/>
    <col min="9" max="9" width="4" customWidth="1"/>
    <col min="10" max="10" width="7.28515625" customWidth="1"/>
    <col min="11" max="11" width="4.28515625" customWidth="1"/>
    <col min="12" max="12" width="6.28515625" customWidth="1"/>
    <col min="13" max="13" width="4.28515625" customWidth="1"/>
    <col min="14" max="14" width="7.85546875" customWidth="1"/>
    <col min="15" max="15" width="4.28515625" bestFit="1" customWidth="1"/>
    <col min="16" max="16" width="8.140625" customWidth="1"/>
    <col min="17" max="17" width="4.28515625" bestFit="1" customWidth="1"/>
    <col min="18" max="18" width="5.28515625" bestFit="1" customWidth="1"/>
    <col min="19" max="19" width="7.140625" customWidth="1"/>
    <col min="20" max="20" width="1.140625" customWidth="1"/>
    <col min="21" max="21" width="5.85546875" customWidth="1"/>
    <col min="22" max="22" width="5.85546875" bestFit="1" customWidth="1"/>
    <col min="23" max="23" width="4.85546875" bestFit="1" customWidth="1"/>
    <col min="24" max="24" width="5.5703125" bestFit="1" customWidth="1"/>
    <col min="25" max="25" width="4.28515625" bestFit="1" customWidth="1"/>
    <col min="26" max="26" width="5.85546875" bestFit="1" customWidth="1"/>
    <col min="27" max="27" width="4.28515625" bestFit="1" customWidth="1"/>
    <col min="28" max="28" width="6.7109375" customWidth="1"/>
    <col min="29" max="29" width="5.42578125" customWidth="1"/>
    <col min="30" max="30" width="6.28515625" customWidth="1"/>
    <col min="31" max="32" width="5.5703125" customWidth="1"/>
    <col min="33" max="33" width="4.28515625" bestFit="1" customWidth="1"/>
    <col min="34" max="34" width="5.5703125" bestFit="1" customWidth="1"/>
    <col min="35" max="35" width="8.7109375" bestFit="1" customWidth="1"/>
    <col min="36" max="36" width="0.42578125" customWidth="1"/>
    <col min="37" max="39" width="5.5703125" bestFit="1" customWidth="1"/>
    <col min="40" max="40" width="5.140625" bestFit="1" customWidth="1"/>
    <col min="41" max="42" width="8.140625" bestFit="1" customWidth="1"/>
    <col min="43" max="43" width="9.28515625" bestFit="1" customWidth="1"/>
    <col min="44" max="44" width="6.140625" bestFit="1" customWidth="1"/>
    <col min="45" max="45" width="5.140625" bestFit="1" customWidth="1"/>
    <col min="46" max="46" width="4.28515625" customWidth="1"/>
    <col min="47" max="47" width="5.140625" bestFit="1" customWidth="1"/>
    <col min="48" max="49" width="4.28515625" customWidth="1"/>
    <col min="50" max="50" width="5.140625" bestFit="1" customWidth="1"/>
    <col min="51" max="53" width="4.28515625" customWidth="1"/>
  </cols>
  <sheetData>
    <row r="1" spans="1:53" ht="7.5" customHeight="1" thickBot="1" x14ac:dyDescent="0.3">
      <c r="A1" s="159" t="s">
        <v>216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</row>
    <row r="2" spans="1:53" ht="24" thickBot="1" x14ac:dyDescent="0.4">
      <c r="A2" s="170" t="s">
        <v>332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2"/>
    </row>
    <row r="3" spans="1:53" ht="18.75" thickBot="1" x14ac:dyDescent="0.3">
      <c r="A3" s="142" t="s">
        <v>406</v>
      </c>
      <c r="B3" s="143"/>
      <c r="C3" s="143"/>
      <c r="D3" s="143"/>
      <c r="E3" s="143"/>
      <c r="F3" s="143"/>
      <c r="G3" s="143"/>
      <c r="H3" s="1"/>
      <c r="I3" s="1" t="s">
        <v>0</v>
      </c>
      <c r="J3" s="2"/>
      <c r="K3" s="1"/>
      <c r="L3" s="173">
        <f ca="1">TODAY()</f>
        <v>43445</v>
      </c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3"/>
    </row>
    <row r="4" spans="1:53" ht="18.75" thickBot="1" x14ac:dyDescent="0.3">
      <c r="A4" s="192" t="s">
        <v>114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43"/>
    </row>
    <row r="5" spans="1:53" ht="18.75" thickBot="1" x14ac:dyDescent="0.3">
      <c r="A5" s="110"/>
      <c r="B5" s="174" t="s">
        <v>331</v>
      </c>
      <c r="C5" s="175"/>
      <c r="D5" s="175"/>
      <c r="E5" s="175"/>
      <c r="F5" s="175"/>
      <c r="G5" s="175"/>
      <c r="H5" s="176"/>
      <c r="I5" s="195" t="s">
        <v>1</v>
      </c>
      <c r="J5" s="196"/>
      <c r="K5" s="196"/>
      <c r="L5" s="196"/>
      <c r="M5" s="196"/>
      <c r="N5" s="196"/>
      <c r="O5" s="196"/>
      <c r="P5" s="196"/>
      <c r="Q5" s="196"/>
      <c r="R5" s="196"/>
      <c r="S5" s="197"/>
      <c r="T5" s="4"/>
      <c r="U5" s="200" t="s">
        <v>2</v>
      </c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1"/>
      <c r="AJ5" s="5"/>
    </row>
    <row r="6" spans="1:53" ht="15.75" customHeight="1" x14ac:dyDescent="0.25">
      <c r="A6" s="177"/>
      <c r="B6" s="180" t="s">
        <v>8</v>
      </c>
      <c r="C6" s="181"/>
      <c r="D6" s="100"/>
      <c r="E6" s="100"/>
      <c r="F6" s="146" t="s">
        <v>3</v>
      </c>
      <c r="G6" s="149" t="s">
        <v>4</v>
      </c>
      <c r="H6" s="152" t="s">
        <v>5</v>
      </c>
      <c r="I6" s="190" t="s">
        <v>402</v>
      </c>
      <c r="J6" s="191"/>
      <c r="K6" s="190" t="s">
        <v>389</v>
      </c>
      <c r="L6" s="191"/>
      <c r="M6" s="157" t="s">
        <v>415</v>
      </c>
      <c r="N6" s="158"/>
      <c r="O6" s="157"/>
      <c r="P6" s="158"/>
      <c r="Q6" s="157" t="s">
        <v>330</v>
      </c>
      <c r="R6" s="158"/>
      <c r="S6" s="165" t="s">
        <v>6</v>
      </c>
      <c r="T6" s="7"/>
      <c r="U6" s="157" t="s">
        <v>378</v>
      </c>
      <c r="V6" s="158"/>
      <c r="W6" s="157" t="s">
        <v>408</v>
      </c>
      <c r="X6" s="158"/>
      <c r="Y6" s="157" t="s">
        <v>405</v>
      </c>
      <c r="Z6" s="158"/>
      <c r="AA6" s="157"/>
      <c r="AB6" s="158"/>
      <c r="AC6" s="198"/>
      <c r="AD6" s="199"/>
      <c r="AE6" s="198"/>
      <c r="AF6" s="199"/>
      <c r="AG6" s="155"/>
      <c r="AH6" s="156"/>
      <c r="AI6" s="6"/>
      <c r="AJ6" s="8"/>
    </row>
    <row r="7" spans="1:53" ht="51" customHeight="1" x14ac:dyDescent="0.25">
      <c r="A7" s="178"/>
      <c r="B7" s="182"/>
      <c r="C7" s="183"/>
      <c r="D7" s="101"/>
      <c r="E7" s="101"/>
      <c r="F7" s="147"/>
      <c r="G7" s="150"/>
      <c r="H7" s="153"/>
      <c r="I7" s="186" t="s">
        <v>379</v>
      </c>
      <c r="J7" s="187"/>
      <c r="K7" s="168" t="s">
        <v>388</v>
      </c>
      <c r="L7" s="169"/>
      <c r="M7" s="188" t="s">
        <v>409</v>
      </c>
      <c r="N7" s="189"/>
      <c r="O7" s="163"/>
      <c r="P7" s="194"/>
      <c r="Q7" s="163" t="s">
        <v>333</v>
      </c>
      <c r="R7" s="194"/>
      <c r="S7" s="166"/>
      <c r="T7" s="9"/>
      <c r="U7" s="168" t="s">
        <v>367</v>
      </c>
      <c r="V7" s="169"/>
      <c r="W7" s="161" t="s">
        <v>407</v>
      </c>
      <c r="X7" s="162"/>
      <c r="Y7" s="168" t="s">
        <v>404</v>
      </c>
      <c r="Z7" s="169"/>
      <c r="AA7" s="161"/>
      <c r="AB7" s="162"/>
      <c r="AC7" s="168"/>
      <c r="AD7" s="169"/>
      <c r="AE7" s="161"/>
      <c r="AF7" s="162"/>
      <c r="AG7" s="163" t="s">
        <v>403</v>
      </c>
      <c r="AH7" s="164"/>
      <c r="AI7" s="202" t="s">
        <v>9</v>
      </c>
      <c r="AJ7" s="10"/>
      <c r="AK7" s="160" t="str">
        <f>I7</f>
        <v>(1) Newcastle JBRC</v>
      </c>
      <c r="AL7" s="144" t="str">
        <f>K7</f>
        <v xml:space="preserve">(2)          Uni Nottm CBRC </v>
      </c>
      <c r="AM7" s="144" t="str">
        <f>M7</f>
        <v>(3)              LP Junior BRC</v>
      </c>
      <c r="AN7" s="144">
        <f>O7</f>
        <v>0</v>
      </c>
      <c r="AO7" s="144" t="s">
        <v>10</v>
      </c>
      <c r="AP7" s="144" t="s">
        <v>11</v>
      </c>
      <c r="AQ7" s="144" t="s">
        <v>12</v>
      </c>
      <c r="AR7" s="144" t="str">
        <f>U7</f>
        <v>Manchester Cadet</v>
      </c>
      <c r="AS7" s="144" t="str">
        <f>W7</f>
        <v>Budapest Cadet</v>
      </c>
      <c r="AT7" s="144" t="str">
        <f>Y7</f>
        <v>Cabries Escrime</v>
      </c>
      <c r="AU7" s="144">
        <f>AA7</f>
        <v>0</v>
      </c>
      <c r="AV7" s="144">
        <f>AC7</f>
        <v>0</v>
      </c>
      <c r="AW7" s="144">
        <f>AE7</f>
        <v>0</v>
      </c>
      <c r="AX7" s="144" t="str">
        <f>AG7</f>
        <v xml:space="preserve">Junior        </v>
      </c>
      <c r="AY7" s="144" t="s">
        <v>13</v>
      </c>
      <c r="AZ7" s="144" t="s">
        <v>14</v>
      </c>
      <c r="BA7" s="145" t="s">
        <v>15</v>
      </c>
    </row>
    <row r="8" spans="1:53" ht="15.75" customHeight="1" thickBot="1" x14ac:dyDescent="0.3">
      <c r="A8" s="179"/>
      <c r="B8" s="184"/>
      <c r="C8" s="185"/>
      <c r="D8" s="102"/>
      <c r="E8" s="102"/>
      <c r="F8" s="148"/>
      <c r="G8" s="151"/>
      <c r="H8" s="154"/>
      <c r="I8" s="11" t="s">
        <v>7</v>
      </c>
      <c r="J8" s="12"/>
      <c r="K8" s="92" t="s">
        <v>7</v>
      </c>
      <c r="L8" s="92"/>
      <c r="M8" s="13" t="s">
        <v>7</v>
      </c>
      <c r="N8" s="14"/>
      <c r="O8" s="62" t="s">
        <v>7</v>
      </c>
      <c r="P8" s="62"/>
      <c r="Q8" s="62" t="s">
        <v>7</v>
      </c>
      <c r="R8" s="62"/>
      <c r="S8" s="166"/>
      <c r="T8" s="15"/>
      <c r="U8" s="85" t="s">
        <v>7</v>
      </c>
      <c r="V8" s="85"/>
      <c r="W8" s="94" t="s">
        <v>7</v>
      </c>
      <c r="X8" s="94"/>
      <c r="Y8" s="82" t="s">
        <v>7</v>
      </c>
      <c r="Z8" s="82"/>
      <c r="AA8" s="94" t="s">
        <v>7</v>
      </c>
      <c r="AB8" s="94"/>
      <c r="AC8" s="63" t="s">
        <v>7</v>
      </c>
      <c r="AD8" s="63"/>
      <c r="AE8" s="94" t="s">
        <v>7</v>
      </c>
      <c r="AF8" s="94"/>
      <c r="AG8" s="63" t="s">
        <v>7</v>
      </c>
      <c r="AH8" s="63"/>
      <c r="AI8" s="203"/>
      <c r="AJ8" s="16"/>
      <c r="AK8" s="160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5"/>
    </row>
    <row r="9" spans="1:53" ht="15.75" thickBot="1" x14ac:dyDescent="0.3">
      <c r="A9" s="111"/>
      <c r="B9" s="39"/>
      <c r="C9" s="40"/>
      <c r="D9" s="103"/>
      <c r="E9" s="103" t="s">
        <v>287</v>
      </c>
      <c r="F9" s="17"/>
      <c r="G9" s="79" t="e">
        <f>INDEX(#REF!,F9,1)*$J$9</f>
        <v>#REF!</v>
      </c>
      <c r="H9" s="78"/>
      <c r="I9" s="66">
        <v>68</v>
      </c>
      <c r="J9" s="108">
        <v>1.5</v>
      </c>
      <c r="K9" s="87">
        <v>60</v>
      </c>
      <c r="L9" s="87">
        <v>1</v>
      </c>
      <c r="M9" s="68">
        <v>68</v>
      </c>
      <c r="N9" s="206">
        <v>1.5</v>
      </c>
      <c r="O9" s="87"/>
      <c r="P9" s="124"/>
      <c r="Q9" s="81">
        <v>69</v>
      </c>
      <c r="R9" s="109">
        <v>1.2</v>
      </c>
      <c r="S9" s="167"/>
      <c r="T9" s="18"/>
      <c r="U9" s="86">
        <v>164</v>
      </c>
      <c r="V9" s="87">
        <v>6</v>
      </c>
      <c r="W9" s="67">
        <v>258</v>
      </c>
      <c r="X9" s="67">
        <v>10</v>
      </c>
      <c r="Y9" s="83">
        <v>221</v>
      </c>
      <c r="Z9" s="83">
        <v>10</v>
      </c>
      <c r="AA9" s="67"/>
      <c r="AB9" s="67"/>
      <c r="AC9" s="64"/>
      <c r="AD9" s="64"/>
      <c r="AE9" s="67"/>
      <c r="AF9" s="67"/>
      <c r="AG9" s="64"/>
      <c r="AH9" s="65">
        <v>10</v>
      </c>
      <c r="AI9" s="204"/>
      <c r="AJ9" s="19"/>
      <c r="AK9" s="160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5"/>
    </row>
    <row r="10" spans="1:53" x14ac:dyDescent="0.25">
      <c r="A10" s="112">
        <v>1</v>
      </c>
      <c r="B10" s="37" t="s">
        <v>236</v>
      </c>
      <c r="C10" s="38" t="s">
        <v>237</v>
      </c>
      <c r="D10" s="38">
        <v>136233</v>
      </c>
      <c r="E10" s="38" t="s">
        <v>239</v>
      </c>
      <c r="F10" s="77">
        <v>2</v>
      </c>
      <c r="G10" s="105">
        <f>$S10+$AI10+H10</f>
        <v>392</v>
      </c>
      <c r="H10" s="107">
        <v>0</v>
      </c>
      <c r="I10" s="76">
        <v>9</v>
      </c>
      <c r="J10" s="73">
        <v>24</v>
      </c>
      <c r="K10" s="120">
        <v>1</v>
      </c>
      <c r="L10" s="118">
        <v>40</v>
      </c>
      <c r="M10" s="44">
        <v>3</v>
      </c>
      <c r="N10" s="73">
        <v>48</v>
      </c>
      <c r="O10" s="50"/>
      <c r="P10" s="47"/>
      <c r="Q10" s="133">
        <v>1</v>
      </c>
      <c r="R10" s="136">
        <v>48</v>
      </c>
      <c r="S10" s="98">
        <f>$AQ10+$R10</f>
        <v>136</v>
      </c>
      <c r="T10" s="21"/>
      <c r="U10" s="88">
        <v>14</v>
      </c>
      <c r="V10" s="84">
        <v>96</v>
      </c>
      <c r="W10" s="72">
        <v>12</v>
      </c>
      <c r="X10" s="20">
        <v>160</v>
      </c>
      <c r="Y10" s="89">
        <v>31</v>
      </c>
      <c r="Z10" s="84">
        <v>80</v>
      </c>
      <c r="AA10" s="72"/>
      <c r="AB10" s="95"/>
      <c r="AC10" s="89"/>
      <c r="AD10" s="84"/>
      <c r="AE10" s="72"/>
      <c r="AF10" s="95"/>
      <c r="AG10" s="74">
        <v>50</v>
      </c>
      <c r="AH10" s="75">
        <v>40</v>
      </c>
      <c r="AI10" s="30">
        <f>BA10</f>
        <v>256</v>
      </c>
      <c r="AJ10" s="22"/>
      <c r="AK10" s="29">
        <f>J10</f>
        <v>24</v>
      </c>
      <c r="AL10" s="29">
        <f>L10</f>
        <v>40</v>
      </c>
      <c r="AM10" s="29">
        <f>N10</f>
        <v>48</v>
      </c>
      <c r="AN10" s="29">
        <f>P10</f>
        <v>0</v>
      </c>
      <c r="AO10" s="35">
        <f>LARGE($AK10:$AN10,1)</f>
        <v>48</v>
      </c>
      <c r="AP10" s="35">
        <f>LARGE($AK10:$AN10,2)</f>
        <v>40</v>
      </c>
      <c r="AQ10" s="36">
        <f>SUM($AO10:$AP10)</f>
        <v>88</v>
      </c>
      <c r="AR10" s="34">
        <f>V10</f>
        <v>96</v>
      </c>
      <c r="AS10" s="34">
        <f>X10</f>
        <v>160</v>
      </c>
      <c r="AT10" s="34">
        <f>Z10</f>
        <v>80</v>
      </c>
      <c r="AU10" s="34">
        <f>AB10</f>
        <v>0</v>
      </c>
      <c r="AV10" s="34">
        <f>AD10</f>
        <v>0</v>
      </c>
      <c r="AW10" s="34">
        <f>AF10</f>
        <v>0</v>
      </c>
      <c r="AX10" s="34">
        <f>AH10</f>
        <v>40</v>
      </c>
      <c r="AY10" s="35">
        <f>LARGE($AR10:$AX10,1)</f>
        <v>160</v>
      </c>
      <c r="AZ10" s="35">
        <f>LARGE($AR10:$AX10,2)</f>
        <v>96</v>
      </c>
      <c r="BA10" s="36">
        <f>SUM($AY10:$AZ10)</f>
        <v>256</v>
      </c>
    </row>
    <row r="11" spans="1:53" x14ac:dyDescent="0.25">
      <c r="A11" s="112">
        <v>2</v>
      </c>
      <c r="B11" s="37" t="s">
        <v>126</v>
      </c>
      <c r="C11" s="38" t="s">
        <v>127</v>
      </c>
      <c r="D11" s="38">
        <v>120269</v>
      </c>
      <c r="E11" s="38" t="s">
        <v>243</v>
      </c>
      <c r="F11" s="77">
        <v>3</v>
      </c>
      <c r="G11" s="105">
        <f>$S11+$AI11+H11</f>
        <v>296.89999999999998</v>
      </c>
      <c r="H11" s="107">
        <v>0</v>
      </c>
      <c r="I11" s="53">
        <v>18</v>
      </c>
      <c r="J11" s="20">
        <v>12</v>
      </c>
      <c r="K11" s="45">
        <v>13</v>
      </c>
      <c r="L11" s="119">
        <v>16</v>
      </c>
      <c r="M11" s="44">
        <v>5</v>
      </c>
      <c r="N11" s="20">
        <v>40.5</v>
      </c>
      <c r="O11" s="50"/>
      <c r="P11" s="47"/>
      <c r="Q11" s="134">
        <v>3</v>
      </c>
      <c r="R11" s="137">
        <v>38.4</v>
      </c>
      <c r="S11" s="97">
        <f>$AQ11+$R11</f>
        <v>94.9</v>
      </c>
      <c r="T11" s="21"/>
      <c r="U11" s="89">
        <v>5</v>
      </c>
      <c r="V11" s="90">
        <v>162</v>
      </c>
      <c r="W11" s="24">
        <v>106</v>
      </c>
      <c r="X11" s="20">
        <v>20</v>
      </c>
      <c r="Y11" s="89">
        <v>55</v>
      </c>
      <c r="Z11" s="84">
        <v>40</v>
      </c>
      <c r="AA11" s="24"/>
      <c r="AB11" s="95"/>
      <c r="AC11" s="89"/>
      <c r="AD11" s="84"/>
      <c r="AE11" s="24"/>
      <c r="AF11" s="95"/>
      <c r="AG11" s="49"/>
      <c r="AH11" s="54"/>
      <c r="AI11" s="30">
        <f>BA11</f>
        <v>202</v>
      </c>
      <c r="AJ11" s="22"/>
      <c r="AK11" s="29">
        <f>J11</f>
        <v>12</v>
      </c>
      <c r="AL11" s="29">
        <f>L11</f>
        <v>16</v>
      </c>
      <c r="AM11" s="29">
        <f>N11</f>
        <v>40.5</v>
      </c>
      <c r="AN11" s="29">
        <f>P11</f>
        <v>0</v>
      </c>
      <c r="AO11" s="35">
        <f>LARGE($AK11:$AN11,1)</f>
        <v>40.5</v>
      </c>
      <c r="AP11" s="35">
        <f>LARGE($AK11:$AN11,2)</f>
        <v>16</v>
      </c>
      <c r="AQ11" s="36">
        <f>SUM($AO11:$AP11)</f>
        <v>56.5</v>
      </c>
      <c r="AR11" s="34">
        <f>V11</f>
        <v>162</v>
      </c>
      <c r="AS11" s="34">
        <f>X11</f>
        <v>20</v>
      </c>
      <c r="AT11" s="34">
        <f>Z11</f>
        <v>40</v>
      </c>
      <c r="AU11" s="34">
        <f>AB11</f>
        <v>0</v>
      </c>
      <c r="AV11" s="34">
        <f>AD11</f>
        <v>0</v>
      </c>
      <c r="AW11" s="34">
        <f>AF11</f>
        <v>0</v>
      </c>
      <c r="AX11" s="34">
        <f>AH11</f>
        <v>0</v>
      </c>
      <c r="AY11" s="35">
        <f>LARGE($AR11:$AX11,1)</f>
        <v>162</v>
      </c>
      <c r="AZ11" s="35">
        <f>LARGE($AR11:$AX11,2)</f>
        <v>40</v>
      </c>
      <c r="BA11" s="36">
        <f>SUM($AY11:$AZ11)</f>
        <v>202</v>
      </c>
    </row>
    <row r="12" spans="1:53" ht="15.75" thickBot="1" x14ac:dyDescent="0.3">
      <c r="A12" s="112">
        <v>3</v>
      </c>
      <c r="B12" s="37" t="s">
        <v>190</v>
      </c>
      <c r="C12" s="38" t="s">
        <v>26</v>
      </c>
      <c r="D12" s="38">
        <v>120392</v>
      </c>
      <c r="E12" s="38" t="s">
        <v>244</v>
      </c>
      <c r="F12" s="77">
        <v>2</v>
      </c>
      <c r="G12" s="105">
        <f>$S12+$AI12+H12</f>
        <v>253.4</v>
      </c>
      <c r="H12" s="107">
        <v>0</v>
      </c>
      <c r="I12" s="53">
        <v>17</v>
      </c>
      <c r="J12" s="20">
        <v>12</v>
      </c>
      <c r="K12" s="45">
        <v>5</v>
      </c>
      <c r="L12" s="119">
        <v>27</v>
      </c>
      <c r="M12" s="44">
        <v>22</v>
      </c>
      <c r="N12" s="20">
        <v>12</v>
      </c>
      <c r="O12" s="50"/>
      <c r="P12" s="47"/>
      <c r="Q12" s="134">
        <v>3</v>
      </c>
      <c r="R12" s="137">
        <v>38.4</v>
      </c>
      <c r="S12" s="97">
        <f>$AQ12+$R12</f>
        <v>77.400000000000006</v>
      </c>
      <c r="T12" s="25"/>
      <c r="U12" s="89">
        <v>9</v>
      </c>
      <c r="V12" s="84">
        <v>96</v>
      </c>
      <c r="W12" s="24">
        <v>19</v>
      </c>
      <c r="X12" s="20">
        <v>80</v>
      </c>
      <c r="Y12" s="89">
        <v>23</v>
      </c>
      <c r="Z12" s="84">
        <v>80</v>
      </c>
      <c r="AA12" s="24"/>
      <c r="AB12" s="95"/>
      <c r="AC12" s="89"/>
      <c r="AD12" s="84"/>
      <c r="AE12" s="24"/>
      <c r="AF12" s="95"/>
      <c r="AG12" s="49">
        <v>48</v>
      </c>
      <c r="AH12" s="54">
        <v>40</v>
      </c>
      <c r="AI12" s="30">
        <f>BA12</f>
        <v>176</v>
      </c>
      <c r="AJ12" s="26"/>
      <c r="AK12" s="29">
        <f>J12</f>
        <v>12</v>
      </c>
      <c r="AL12" s="29">
        <f>L12</f>
        <v>27</v>
      </c>
      <c r="AM12" s="29">
        <f>N12</f>
        <v>12</v>
      </c>
      <c r="AN12" s="29">
        <f>P12</f>
        <v>0</v>
      </c>
      <c r="AO12" s="35">
        <f>LARGE($AK12:$AN12,1)</f>
        <v>27</v>
      </c>
      <c r="AP12" s="35">
        <f>LARGE($AK12:$AN12,2)</f>
        <v>12</v>
      </c>
      <c r="AQ12" s="36">
        <f>SUM($AO12:$AP12)</f>
        <v>39</v>
      </c>
      <c r="AR12" s="34">
        <f>V12</f>
        <v>96</v>
      </c>
      <c r="AS12" s="34">
        <f>X12</f>
        <v>80</v>
      </c>
      <c r="AT12" s="34">
        <f>Z12</f>
        <v>80</v>
      </c>
      <c r="AU12" s="34">
        <f>AB12</f>
        <v>0</v>
      </c>
      <c r="AV12" s="34">
        <f>AD12</f>
        <v>0</v>
      </c>
      <c r="AW12" s="34">
        <f>AF12</f>
        <v>0</v>
      </c>
      <c r="AX12" s="34">
        <f>AH12</f>
        <v>40</v>
      </c>
      <c r="AY12" s="35">
        <f>LARGE($AR12:$AX12,1)</f>
        <v>96</v>
      </c>
      <c r="AZ12" s="35">
        <f>LARGE($AR12:$AX12,2)</f>
        <v>80</v>
      </c>
      <c r="BA12" s="36">
        <f>SUM($AY12:$AZ12)</f>
        <v>176</v>
      </c>
    </row>
    <row r="13" spans="1:53" ht="15.75" thickBot="1" x14ac:dyDescent="0.3">
      <c r="A13" s="112">
        <v>4</v>
      </c>
      <c r="B13" s="37" t="s">
        <v>200</v>
      </c>
      <c r="C13" s="38" t="s">
        <v>17</v>
      </c>
      <c r="D13" s="38">
        <v>118176</v>
      </c>
      <c r="E13" s="38" t="s">
        <v>245</v>
      </c>
      <c r="F13" s="77">
        <v>2</v>
      </c>
      <c r="G13" s="105">
        <f>$S13+$AI13+H13</f>
        <v>191.2</v>
      </c>
      <c r="H13" s="107">
        <v>0</v>
      </c>
      <c r="I13" s="53">
        <v>33</v>
      </c>
      <c r="J13" s="20">
        <v>6</v>
      </c>
      <c r="K13" s="45">
        <v>2</v>
      </c>
      <c r="L13" s="119">
        <v>36</v>
      </c>
      <c r="M13" s="44">
        <v>15</v>
      </c>
      <c r="N13" s="20">
        <v>24</v>
      </c>
      <c r="O13" s="50"/>
      <c r="P13" s="47"/>
      <c r="Q13" s="134">
        <v>2</v>
      </c>
      <c r="R13" s="137">
        <v>43.2</v>
      </c>
      <c r="S13" s="97">
        <f>$AQ13+$R13</f>
        <v>103.2</v>
      </c>
      <c r="T13" s="25">
        <v>1</v>
      </c>
      <c r="U13" s="89">
        <v>31</v>
      </c>
      <c r="V13" s="90">
        <v>48</v>
      </c>
      <c r="W13" s="24">
        <v>46</v>
      </c>
      <c r="X13" s="20">
        <v>40</v>
      </c>
      <c r="Y13" s="89">
        <v>178</v>
      </c>
      <c r="Z13" s="84">
        <v>0</v>
      </c>
      <c r="AA13" s="24"/>
      <c r="AB13" s="95"/>
      <c r="AC13" s="89"/>
      <c r="AD13" s="84"/>
      <c r="AE13" s="24"/>
      <c r="AF13" s="95"/>
      <c r="AG13" s="49"/>
      <c r="AH13" s="54"/>
      <c r="AI13" s="30">
        <f>BA13</f>
        <v>88</v>
      </c>
      <c r="AJ13" s="26"/>
      <c r="AK13" s="29">
        <f>J13</f>
        <v>6</v>
      </c>
      <c r="AL13" s="29">
        <f>L13</f>
        <v>36</v>
      </c>
      <c r="AM13" s="29">
        <f>N13</f>
        <v>24</v>
      </c>
      <c r="AN13" s="29">
        <f>P13</f>
        <v>0</v>
      </c>
      <c r="AO13" s="35">
        <f>LARGE($AK13:$AN13,1)</f>
        <v>36</v>
      </c>
      <c r="AP13" s="35">
        <f>LARGE($AK13:$AN13,2)</f>
        <v>24</v>
      </c>
      <c r="AQ13" s="36">
        <f>SUM($AO13:$AP13)</f>
        <v>60</v>
      </c>
      <c r="AR13" s="34">
        <f>V13</f>
        <v>48</v>
      </c>
      <c r="AS13" s="34">
        <f>X13</f>
        <v>40</v>
      </c>
      <c r="AT13" s="34">
        <f>Z13</f>
        <v>0</v>
      </c>
      <c r="AU13" s="34">
        <f>AB13</f>
        <v>0</v>
      </c>
      <c r="AV13" s="34">
        <f>AD13</f>
        <v>0</v>
      </c>
      <c r="AW13" s="34">
        <f>AF13</f>
        <v>0</v>
      </c>
      <c r="AX13" s="34">
        <f>AH13</f>
        <v>0</v>
      </c>
      <c r="AY13" s="35">
        <f>LARGE($AR13:$AX13,1)</f>
        <v>48</v>
      </c>
      <c r="AZ13" s="35">
        <f>LARGE($AR13:$AX13,2)</f>
        <v>40</v>
      </c>
      <c r="BA13" s="36">
        <f>SUM($AY13:$AZ13)</f>
        <v>88</v>
      </c>
    </row>
    <row r="14" spans="1:53" x14ac:dyDescent="0.25">
      <c r="A14" s="112">
        <v>5</v>
      </c>
      <c r="B14" s="37" t="s">
        <v>247</v>
      </c>
      <c r="C14" s="37" t="s">
        <v>248</v>
      </c>
      <c r="D14" s="38">
        <v>127614</v>
      </c>
      <c r="E14" s="38" t="s">
        <v>249</v>
      </c>
      <c r="F14" s="77">
        <v>3</v>
      </c>
      <c r="G14" s="105">
        <f>$S14+$AI14+H14</f>
        <v>163.6</v>
      </c>
      <c r="H14" s="107">
        <v>0</v>
      </c>
      <c r="I14" s="53">
        <v>16</v>
      </c>
      <c r="J14" s="20">
        <v>24</v>
      </c>
      <c r="K14" s="45">
        <v>6</v>
      </c>
      <c r="L14" s="119">
        <v>26</v>
      </c>
      <c r="M14" s="44">
        <v>17</v>
      </c>
      <c r="N14" s="20">
        <v>12</v>
      </c>
      <c r="O14" s="50"/>
      <c r="P14" s="47"/>
      <c r="Q14" s="134">
        <v>25</v>
      </c>
      <c r="R14" s="137">
        <v>9.6</v>
      </c>
      <c r="S14" s="97">
        <f>$AQ14+$R14</f>
        <v>59.6</v>
      </c>
      <c r="T14" s="21"/>
      <c r="U14" s="89">
        <v>47</v>
      </c>
      <c r="V14" s="90">
        <v>24</v>
      </c>
      <c r="W14" s="24">
        <v>24</v>
      </c>
      <c r="X14" s="20">
        <v>80</v>
      </c>
      <c r="Y14" s="89">
        <v>89</v>
      </c>
      <c r="Z14" s="84">
        <v>20</v>
      </c>
      <c r="AA14" s="24"/>
      <c r="AB14" s="95"/>
      <c r="AC14" s="89"/>
      <c r="AD14" s="84"/>
      <c r="AE14" s="24"/>
      <c r="AF14" s="95"/>
      <c r="AG14" s="49"/>
      <c r="AH14" s="54"/>
      <c r="AI14" s="30">
        <f>BA14</f>
        <v>104</v>
      </c>
      <c r="AJ14" s="22"/>
      <c r="AK14" s="29">
        <f>J14</f>
        <v>24</v>
      </c>
      <c r="AL14" s="29">
        <f>L14</f>
        <v>26</v>
      </c>
      <c r="AM14" s="29">
        <f>N14</f>
        <v>12</v>
      </c>
      <c r="AN14" s="29">
        <f>P14</f>
        <v>0</v>
      </c>
      <c r="AO14" s="35">
        <f>LARGE($AK14:$AN14,1)</f>
        <v>26</v>
      </c>
      <c r="AP14" s="35">
        <f>LARGE($AK14:$AN14,2)</f>
        <v>24</v>
      </c>
      <c r="AQ14" s="36">
        <f>SUM($AO14:$AP14)</f>
        <v>50</v>
      </c>
      <c r="AR14" s="34">
        <f>V14</f>
        <v>24</v>
      </c>
      <c r="AS14" s="34">
        <f>X14</f>
        <v>80</v>
      </c>
      <c r="AT14" s="34">
        <f>Z14</f>
        <v>20</v>
      </c>
      <c r="AU14" s="34">
        <f>AB14</f>
        <v>0</v>
      </c>
      <c r="AV14" s="34">
        <f>AD14</f>
        <v>0</v>
      </c>
      <c r="AW14" s="34">
        <f>AF14</f>
        <v>0</v>
      </c>
      <c r="AX14" s="34">
        <f>AH14</f>
        <v>0</v>
      </c>
      <c r="AY14" s="35">
        <f>LARGE($AR14:$AX14,1)</f>
        <v>80</v>
      </c>
      <c r="AZ14" s="35">
        <f>LARGE($AR14:$AX14,2)</f>
        <v>24</v>
      </c>
      <c r="BA14" s="36">
        <f>SUM($AY14:$AZ14)</f>
        <v>104</v>
      </c>
    </row>
    <row r="15" spans="1:53" x14ac:dyDescent="0.25">
      <c r="A15" s="112">
        <v>6</v>
      </c>
      <c r="B15" s="80" t="s">
        <v>295</v>
      </c>
      <c r="C15" s="80" t="s">
        <v>269</v>
      </c>
      <c r="D15" s="99"/>
      <c r="E15" s="99" t="s">
        <v>241</v>
      </c>
      <c r="F15" s="77">
        <v>5</v>
      </c>
      <c r="G15" s="105">
        <f>$S15+$AI15+H15</f>
        <v>160.4</v>
      </c>
      <c r="H15" s="107">
        <v>0</v>
      </c>
      <c r="I15" s="53">
        <v>35</v>
      </c>
      <c r="J15" s="20">
        <v>6</v>
      </c>
      <c r="K15" s="45">
        <v>14</v>
      </c>
      <c r="L15" s="119">
        <v>16</v>
      </c>
      <c r="M15" s="44">
        <v>14</v>
      </c>
      <c r="N15" s="20">
        <v>24</v>
      </c>
      <c r="O15" s="50"/>
      <c r="P15" s="50"/>
      <c r="Q15" s="134">
        <v>5</v>
      </c>
      <c r="R15" s="137">
        <v>32.4</v>
      </c>
      <c r="S15" s="97">
        <f>$AQ15+$R15</f>
        <v>72.400000000000006</v>
      </c>
      <c r="T15" s="21"/>
      <c r="U15" s="89">
        <v>28</v>
      </c>
      <c r="V15" s="90">
        <v>48</v>
      </c>
      <c r="W15" s="24">
        <v>50</v>
      </c>
      <c r="X15" s="20">
        <v>40</v>
      </c>
      <c r="Y15" s="89">
        <v>158</v>
      </c>
      <c r="Z15" s="84">
        <v>0</v>
      </c>
      <c r="AA15" s="24"/>
      <c r="AB15" s="95"/>
      <c r="AC15" s="127"/>
      <c r="AD15" s="41"/>
      <c r="AE15" s="24"/>
      <c r="AF15" s="24"/>
      <c r="AG15" s="49"/>
      <c r="AH15" s="54"/>
      <c r="AI15" s="30">
        <f>BA15</f>
        <v>88</v>
      </c>
      <c r="AJ15" s="22"/>
      <c r="AK15" s="29">
        <f>J15</f>
        <v>6</v>
      </c>
      <c r="AL15" s="29">
        <f>L15</f>
        <v>16</v>
      </c>
      <c r="AM15" s="29">
        <f>N15</f>
        <v>24</v>
      </c>
      <c r="AN15" s="29">
        <f>P15</f>
        <v>0</v>
      </c>
      <c r="AO15" s="35">
        <f>LARGE($AK15:$AN15,1)</f>
        <v>24</v>
      </c>
      <c r="AP15" s="35">
        <f>LARGE($AK15:$AN15,2)</f>
        <v>16</v>
      </c>
      <c r="AQ15" s="36">
        <f>SUM($AO15:$AP15)</f>
        <v>40</v>
      </c>
      <c r="AR15" s="34">
        <f>V15</f>
        <v>48</v>
      </c>
      <c r="AS15" s="34">
        <f>X15</f>
        <v>40</v>
      </c>
      <c r="AT15" s="34">
        <f>Z15</f>
        <v>0</v>
      </c>
      <c r="AU15" s="34">
        <f>AB15</f>
        <v>0</v>
      </c>
      <c r="AV15" s="34">
        <f>AD15</f>
        <v>0</v>
      </c>
      <c r="AW15" s="34">
        <f>AF15</f>
        <v>0</v>
      </c>
      <c r="AX15" s="34">
        <f>AH15</f>
        <v>0</v>
      </c>
      <c r="AY15" s="35">
        <f>LARGE($AR15:$AX15,1)</f>
        <v>48</v>
      </c>
      <c r="AZ15" s="35">
        <f>LARGE($AR15:$AX15,2)</f>
        <v>40</v>
      </c>
      <c r="BA15" s="36">
        <f>SUM($AY15:$AZ15)</f>
        <v>88</v>
      </c>
    </row>
    <row r="16" spans="1:53" ht="15.75" thickBot="1" x14ac:dyDescent="0.3">
      <c r="A16" s="112">
        <v>7</v>
      </c>
      <c r="B16" s="37" t="s">
        <v>150</v>
      </c>
      <c r="C16" s="37" t="s">
        <v>105</v>
      </c>
      <c r="D16" s="38">
        <v>121007</v>
      </c>
      <c r="E16" s="38" t="s">
        <v>238</v>
      </c>
      <c r="F16" s="77">
        <v>3</v>
      </c>
      <c r="G16" s="105">
        <f>$S16+$AI16+H16</f>
        <v>143.19999999999999</v>
      </c>
      <c r="H16" s="107">
        <v>0</v>
      </c>
      <c r="I16" s="53">
        <v>48</v>
      </c>
      <c r="J16" s="20">
        <v>6</v>
      </c>
      <c r="K16" s="45">
        <v>3</v>
      </c>
      <c r="L16" s="119">
        <v>32</v>
      </c>
      <c r="M16" s="44">
        <v>16</v>
      </c>
      <c r="N16" s="20">
        <v>24</v>
      </c>
      <c r="O16" s="50"/>
      <c r="P16" s="47"/>
      <c r="Q16" s="134">
        <v>10</v>
      </c>
      <c r="R16" s="137">
        <v>19.2</v>
      </c>
      <c r="S16" s="97">
        <f>$AQ16+$R16</f>
        <v>75.2</v>
      </c>
      <c r="T16" s="25"/>
      <c r="U16" s="89">
        <v>18</v>
      </c>
      <c r="V16" s="90">
        <v>48</v>
      </c>
      <c r="W16" s="24">
        <v>102</v>
      </c>
      <c r="X16" s="20">
        <v>20</v>
      </c>
      <c r="Y16" s="89">
        <v>73</v>
      </c>
      <c r="Z16" s="84">
        <v>20</v>
      </c>
      <c r="AA16" s="24"/>
      <c r="AB16" s="95"/>
      <c r="AC16" s="89"/>
      <c r="AD16" s="84"/>
      <c r="AE16" s="24"/>
      <c r="AF16" s="95"/>
      <c r="AG16" s="49"/>
      <c r="AH16" s="54"/>
      <c r="AI16" s="30">
        <f>BA16</f>
        <v>68</v>
      </c>
      <c r="AJ16" s="26"/>
      <c r="AK16" s="29">
        <f>J16</f>
        <v>6</v>
      </c>
      <c r="AL16" s="29">
        <f>L16</f>
        <v>32</v>
      </c>
      <c r="AM16" s="29">
        <f>N16</f>
        <v>24</v>
      </c>
      <c r="AN16" s="29">
        <f>P16</f>
        <v>0</v>
      </c>
      <c r="AO16" s="35">
        <f>LARGE($AK16:$AN16,1)</f>
        <v>32</v>
      </c>
      <c r="AP16" s="35">
        <f>LARGE($AK16:$AN16,2)</f>
        <v>24</v>
      </c>
      <c r="AQ16" s="36">
        <f>SUM($AO16:$AP16)</f>
        <v>56</v>
      </c>
      <c r="AR16" s="34">
        <f>V16</f>
        <v>48</v>
      </c>
      <c r="AS16" s="34">
        <f>X16</f>
        <v>20</v>
      </c>
      <c r="AT16" s="34">
        <f>Z16</f>
        <v>20</v>
      </c>
      <c r="AU16" s="34">
        <f>AB16</f>
        <v>0</v>
      </c>
      <c r="AV16" s="34">
        <f>AD16</f>
        <v>0</v>
      </c>
      <c r="AW16" s="34">
        <f>AF16</f>
        <v>0</v>
      </c>
      <c r="AX16" s="34">
        <f>AH16</f>
        <v>0</v>
      </c>
      <c r="AY16" s="35">
        <f>LARGE($AR16:$AX16,1)</f>
        <v>48</v>
      </c>
      <c r="AZ16" s="35">
        <f>LARGE($AR16:$AX16,2)</f>
        <v>20</v>
      </c>
      <c r="BA16" s="36">
        <f>SUM($AY16:$AZ16)</f>
        <v>68</v>
      </c>
    </row>
    <row r="17" spans="1:53" x14ac:dyDescent="0.25">
      <c r="A17" s="112">
        <v>8</v>
      </c>
      <c r="B17" s="37" t="s">
        <v>25</v>
      </c>
      <c r="C17" s="37" t="s">
        <v>334</v>
      </c>
      <c r="D17" s="38"/>
      <c r="E17" s="38" t="s">
        <v>253</v>
      </c>
      <c r="F17" s="77">
        <v>2</v>
      </c>
      <c r="G17" s="105">
        <f>$S17+$AI17+H17</f>
        <v>130.19999999999999</v>
      </c>
      <c r="H17" s="107">
        <v>0</v>
      </c>
      <c r="I17" s="53">
        <v>45</v>
      </c>
      <c r="J17" s="20">
        <v>6</v>
      </c>
      <c r="K17" s="45">
        <v>18</v>
      </c>
      <c r="L17" s="48">
        <v>8</v>
      </c>
      <c r="M17" s="51">
        <v>6</v>
      </c>
      <c r="N17" s="20">
        <v>39</v>
      </c>
      <c r="O17" s="52"/>
      <c r="P17" s="52"/>
      <c r="Q17" s="134">
        <v>11</v>
      </c>
      <c r="R17" s="137">
        <v>19.2</v>
      </c>
      <c r="S17" s="97">
        <f>$AQ17+$R17</f>
        <v>66.2</v>
      </c>
      <c r="T17" s="21"/>
      <c r="U17" s="89">
        <v>51</v>
      </c>
      <c r="V17" s="90">
        <v>24</v>
      </c>
      <c r="W17" s="24">
        <v>47</v>
      </c>
      <c r="X17" s="20">
        <v>40</v>
      </c>
      <c r="Y17" s="89">
        <v>102</v>
      </c>
      <c r="Z17" s="84">
        <v>20</v>
      </c>
      <c r="AA17" s="24"/>
      <c r="AB17" s="24"/>
      <c r="AC17" s="127"/>
      <c r="AD17" s="41"/>
      <c r="AE17" s="24"/>
      <c r="AF17" s="24"/>
      <c r="AG17" s="49"/>
      <c r="AH17" s="54"/>
      <c r="AI17" s="30">
        <f>BA17</f>
        <v>64</v>
      </c>
      <c r="AJ17" s="22"/>
      <c r="AK17" s="29">
        <f>J17</f>
        <v>6</v>
      </c>
      <c r="AL17" s="29">
        <f>L17</f>
        <v>8</v>
      </c>
      <c r="AM17" s="29">
        <f>N17</f>
        <v>39</v>
      </c>
      <c r="AN17" s="29">
        <f>P17</f>
        <v>0</v>
      </c>
      <c r="AO17" s="35">
        <f>LARGE($AK17:$AN17,1)</f>
        <v>39</v>
      </c>
      <c r="AP17" s="35">
        <f>LARGE($AK17:$AN17,2)</f>
        <v>8</v>
      </c>
      <c r="AQ17" s="36">
        <f>SUM($AO17:$AP17)</f>
        <v>47</v>
      </c>
      <c r="AR17" s="34">
        <f>V17</f>
        <v>24</v>
      </c>
      <c r="AS17" s="34">
        <f>X17</f>
        <v>40</v>
      </c>
      <c r="AT17" s="34">
        <f>Z17</f>
        <v>20</v>
      </c>
      <c r="AU17" s="34">
        <f>AB17</f>
        <v>0</v>
      </c>
      <c r="AV17" s="34">
        <f>AD17</f>
        <v>0</v>
      </c>
      <c r="AW17" s="34">
        <f>AF17</f>
        <v>0</v>
      </c>
      <c r="AX17" s="34">
        <f>AH17</f>
        <v>0</v>
      </c>
      <c r="AY17" s="35">
        <f>LARGE($AR17:$AX17,1)</f>
        <v>40</v>
      </c>
      <c r="AZ17" s="35">
        <f>LARGE($AR17:$AX17,2)</f>
        <v>24</v>
      </c>
      <c r="BA17" s="36">
        <f>SUM($AY17:$AZ17)</f>
        <v>64</v>
      </c>
    </row>
    <row r="18" spans="1:53" x14ac:dyDescent="0.25">
      <c r="A18" s="112">
        <v>9</v>
      </c>
      <c r="B18" s="37" t="s">
        <v>189</v>
      </c>
      <c r="C18" s="37" t="s">
        <v>23</v>
      </c>
      <c r="D18" s="38">
        <v>120579</v>
      </c>
      <c r="E18" s="38" t="s">
        <v>244</v>
      </c>
      <c r="F18" s="77">
        <v>2</v>
      </c>
      <c r="G18" s="105">
        <f>$S18+$AI18+H18</f>
        <v>98</v>
      </c>
      <c r="H18" s="107">
        <v>0</v>
      </c>
      <c r="I18" s="53">
        <v>21</v>
      </c>
      <c r="J18" s="20">
        <v>12</v>
      </c>
      <c r="K18" s="45">
        <v>9</v>
      </c>
      <c r="L18" s="119">
        <v>16</v>
      </c>
      <c r="M18" s="44">
        <v>26</v>
      </c>
      <c r="N18" s="20">
        <v>12</v>
      </c>
      <c r="O18" s="50"/>
      <c r="P18" s="47"/>
      <c r="Q18" s="134">
        <v>7</v>
      </c>
      <c r="R18" s="137">
        <v>30</v>
      </c>
      <c r="S18" s="97">
        <f>$AQ18+$R18</f>
        <v>58</v>
      </c>
      <c r="T18" s="21"/>
      <c r="U18" s="89">
        <v>114</v>
      </c>
      <c r="V18" s="90">
        <v>12</v>
      </c>
      <c r="W18" s="24">
        <v>118</v>
      </c>
      <c r="X18" s="20">
        <v>20</v>
      </c>
      <c r="Y18" s="89">
        <v>128</v>
      </c>
      <c r="Z18" s="84">
        <v>20</v>
      </c>
      <c r="AA18" s="24"/>
      <c r="AB18" s="95"/>
      <c r="AC18" s="89"/>
      <c r="AD18" s="84"/>
      <c r="AE18" s="24"/>
      <c r="AF18" s="95"/>
      <c r="AG18" s="49"/>
      <c r="AH18" s="54"/>
      <c r="AI18" s="30">
        <f>BA18</f>
        <v>40</v>
      </c>
      <c r="AJ18" s="22"/>
      <c r="AK18" s="29">
        <f>J18</f>
        <v>12</v>
      </c>
      <c r="AL18" s="29">
        <f>L18</f>
        <v>16</v>
      </c>
      <c r="AM18" s="29">
        <f>N18</f>
        <v>12</v>
      </c>
      <c r="AN18" s="29">
        <f>P18</f>
        <v>0</v>
      </c>
      <c r="AO18" s="35">
        <f>LARGE($AK18:$AN18,1)</f>
        <v>16</v>
      </c>
      <c r="AP18" s="35">
        <f>LARGE($AK18:$AN18,2)</f>
        <v>12</v>
      </c>
      <c r="AQ18" s="36">
        <f>SUM($AO18:$AP18)</f>
        <v>28</v>
      </c>
      <c r="AR18" s="34">
        <f>V18</f>
        <v>12</v>
      </c>
      <c r="AS18" s="34">
        <f>X18</f>
        <v>20</v>
      </c>
      <c r="AT18" s="34">
        <f>Z18</f>
        <v>20</v>
      </c>
      <c r="AU18" s="34">
        <f>AB18</f>
        <v>0</v>
      </c>
      <c r="AV18" s="34">
        <f>AD18</f>
        <v>0</v>
      </c>
      <c r="AW18" s="34">
        <f>AF18</f>
        <v>0</v>
      </c>
      <c r="AX18" s="34">
        <f>AH18</f>
        <v>0</v>
      </c>
      <c r="AY18" s="35">
        <f>LARGE($AR18:$AX18,1)</f>
        <v>20</v>
      </c>
      <c r="AZ18" s="35">
        <f>LARGE($AR18:$AX18,2)</f>
        <v>20</v>
      </c>
      <c r="BA18" s="36">
        <f>SUM($AY18:$AZ18)</f>
        <v>40</v>
      </c>
    </row>
    <row r="19" spans="1:53" x14ac:dyDescent="0.25">
      <c r="A19" s="112">
        <v>10</v>
      </c>
      <c r="B19" s="80" t="s">
        <v>209</v>
      </c>
      <c r="C19" s="80" t="s">
        <v>210</v>
      </c>
      <c r="D19" s="99">
        <v>121901</v>
      </c>
      <c r="E19" s="99" t="s">
        <v>259</v>
      </c>
      <c r="F19" s="77">
        <v>3</v>
      </c>
      <c r="G19" s="105">
        <f>$S19+$AI19+H19</f>
        <v>81.2</v>
      </c>
      <c r="H19" s="107">
        <v>0</v>
      </c>
      <c r="I19" s="53">
        <v>41</v>
      </c>
      <c r="J19" s="20">
        <v>6</v>
      </c>
      <c r="K19" s="45">
        <v>41</v>
      </c>
      <c r="L19" s="119">
        <v>4</v>
      </c>
      <c r="M19" s="44">
        <v>27</v>
      </c>
      <c r="N19" s="20">
        <v>12</v>
      </c>
      <c r="O19" s="50"/>
      <c r="P19" s="47"/>
      <c r="Q19" s="134">
        <v>13</v>
      </c>
      <c r="R19" s="137">
        <v>19.2</v>
      </c>
      <c r="S19" s="97">
        <f>$AQ19+$R19</f>
        <v>37.200000000000003</v>
      </c>
      <c r="T19" s="21">
        <v>1</v>
      </c>
      <c r="U19" s="89">
        <v>55</v>
      </c>
      <c r="V19" s="90">
        <v>24</v>
      </c>
      <c r="W19" s="24">
        <v>100</v>
      </c>
      <c r="X19" s="20">
        <v>20</v>
      </c>
      <c r="Y19" s="89">
        <v>171</v>
      </c>
      <c r="Z19" s="84">
        <v>0</v>
      </c>
      <c r="AA19" s="24"/>
      <c r="AB19" s="24"/>
      <c r="AC19" s="41"/>
      <c r="AD19" s="41"/>
      <c r="AE19" s="24"/>
      <c r="AF19" s="24"/>
      <c r="AG19" s="49"/>
      <c r="AH19" s="54"/>
      <c r="AI19" s="30">
        <f>BA19</f>
        <v>44</v>
      </c>
      <c r="AJ19" s="22"/>
      <c r="AK19" s="29">
        <f>J19</f>
        <v>6</v>
      </c>
      <c r="AL19" s="29">
        <f>L19</f>
        <v>4</v>
      </c>
      <c r="AM19" s="29">
        <f>N19</f>
        <v>12</v>
      </c>
      <c r="AN19" s="29">
        <f>P19</f>
        <v>0</v>
      </c>
      <c r="AO19" s="35">
        <f>LARGE($AK19:$AN19,1)</f>
        <v>12</v>
      </c>
      <c r="AP19" s="35">
        <f>LARGE($AK19:$AN19,2)</f>
        <v>6</v>
      </c>
      <c r="AQ19" s="36">
        <f>SUM($AO19:$AP19)</f>
        <v>18</v>
      </c>
      <c r="AR19" s="34">
        <f>V19</f>
        <v>24</v>
      </c>
      <c r="AS19" s="34">
        <f>X19</f>
        <v>20</v>
      </c>
      <c r="AT19" s="34">
        <f>Z19</f>
        <v>0</v>
      </c>
      <c r="AU19" s="34">
        <f>AB19</f>
        <v>0</v>
      </c>
      <c r="AV19" s="34">
        <f>AD19</f>
        <v>0</v>
      </c>
      <c r="AW19" s="34">
        <f>AF19</f>
        <v>0</v>
      </c>
      <c r="AX19" s="34">
        <f>AH19</f>
        <v>0</v>
      </c>
      <c r="AY19" s="35">
        <f>LARGE($AR19:$AX19,1)</f>
        <v>24</v>
      </c>
      <c r="AZ19" s="35">
        <f>LARGE($AR19:$AX19,2)</f>
        <v>20</v>
      </c>
      <c r="BA19" s="36">
        <f>SUM($AY19:$AZ19)</f>
        <v>44</v>
      </c>
    </row>
    <row r="20" spans="1:53" x14ac:dyDescent="0.25">
      <c r="A20" s="112">
        <v>11</v>
      </c>
      <c r="B20" s="37" t="s">
        <v>139</v>
      </c>
      <c r="C20" s="37" t="s">
        <v>110</v>
      </c>
      <c r="D20" s="38">
        <v>121902</v>
      </c>
      <c r="E20" s="38" t="s">
        <v>249</v>
      </c>
      <c r="F20" s="77">
        <v>3</v>
      </c>
      <c r="G20" s="105">
        <f>$S20+$AI20+H20</f>
        <v>79.2</v>
      </c>
      <c r="H20" s="107">
        <v>0</v>
      </c>
      <c r="I20" s="53">
        <v>28</v>
      </c>
      <c r="J20" s="20">
        <v>12</v>
      </c>
      <c r="K20" s="45">
        <v>8</v>
      </c>
      <c r="L20" s="119">
        <v>24</v>
      </c>
      <c r="M20" s="44">
        <v>24</v>
      </c>
      <c r="N20" s="20">
        <v>12</v>
      </c>
      <c r="O20" s="50"/>
      <c r="P20" s="47"/>
      <c r="Q20" s="134">
        <v>6</v>
      </c>
      <c r="R20" s="137">
        <v>31.2</v>
      </c>
      <c r="S20" s="97">
        <f>$AQ20+$R20</f>
        <v>67.2</v>
      </c>
      <c r="T20" s="21"/>
      <c r="U20" s="89">
        <v>93</v>
      </c>
      <c r="V20" s="90">
        <v>12</v>
      </c>
      <c r="W20" s="24">
        <v>130</v>
      </c>
      <c r="X20" s="20">
        <v>0</v>
      </c>
      <c r="Y20" s="89">
        <v>179</v>
      </c>
      <c r="Z20" s="84">
        <v>0</v>
      </c>
      <c r="AA20" s="24"/>
      <c r="AB20" s="95"/>
      <c r="AC20" s="41"/>
      <c r="AD20" s="41"/>
      <c r="AE20" s="24"/>
      <c r="AF20" s="24"/>
      <c r="AG20" s="49"/>
      <c r="AH20" s="54"/>
      <c r="AI20" s="30">
        <f>BA20</f>
        <v>12</v>
      </c>
      <c r="AJ20" s="22"/>
      <c r="AK20" s="29">
        <f>J20</f>
        <v>12</v>
      </c>
      <c r="AL20" s="29">
        <f>L20</f>
        <v>24</v>
      </c>
      <c r="AM20" s="29">
        <f>N20</f>
        <v>12</v>
      </c>
      <c r="AN20" s="29">
        <f>P20</f>
        <v>0</v>
      </c>
      <c r="AO20" s="35">
        <f>LARGE($AK20:$AN20,1)</f>
        <v>24</v>
      </c>
      <c r="AP20" s="35">
        <f>LARGE($AK20:$AN20,2)</f>
        <v>12</v>
      </c>
      <c r="AQ20" s="36">
        <f>SUM($AO20:$AP20)</f>
        <v>36</v>
      </c>
      <c r="AR20" s="34">
        <f>V20</f>
        <v>12</v>
      </c>
      <c r="AS20" s="34">
        <f>X20</f>
        <v>0</v>
      </c>
      <c r="AT20" s="34">
        <f>Z20</f>
        <v>0</v>
      </c>
      <c r="AU20" s="34">
        <f>AB20</f>
        <v>0</v>
      </c>
      <c r="AV20" s="34">
        <f>AD20</f>
        <v>0</v>
      </c>
      <c r="AW20" s="34">
        <f>AF20</f>
        <v>0</v>
      </c>
      <c r="AX20" s="34">
        <f>AH20</f>
        <v>0</v>
      </c>
      <c r="AY20" s="35">
        <f>LARGE($AR20:$AX20,1)</f>
        <v>12</v>
      </c>
      <c r="AZ20" s="35">
        <f>LARGE($AR20:$AX20,2)</f>
        <v>0</v>
      </c>
      <c r="BA20" s="36">
        <f>SUM($AY20:$AZ20)</f>
        <v>12</v>
      </c>
    </row>
    <row r="21" spans="1:53" ht="15.75" thickBot="1" x14ac:dyDescent="0.3">
      <c r="A21" s="112">
        <v>12</v>
      </c>
      <c r="B21" s="37" t="s">
        <v>201</v>
      </c>
      <c r="C21" s="37" t="s">
        <v>202</v>
      </c>
      <c r="D21" s="37"/>
      <c r="E21" s="37" t="s">
        <v>312</v>
      </c>
      <c r="F21" s="77">
        <v>3</v>
      </c>
      <c r="G21" s="105">
        <f>$S21+$AI21+H21</f>
        <v>75.2</v>
      </c>
      <c r="H21" s="107">
        <v>0</v>
      </c>
      <c r="I21" s="53">
        <v>64</v>
      </c>
      <c r="J21" s="20">
        <v>0</v>
      </c>
      <c r="K21" s="45">
        <v>3</v>
      </c>
      <c r="L21" s="119">
        <v>32</v>
      </c>
      <c r="M21" s="44"/>
      <c r="N21" s="20"/>
      <c r="O21" s="93"/>
      <c r="P21" s="84"/>
      <c r="Q21" s="134">
        <v>15</v>
      </c>
      <c r="R21" s="137">
        <v>19.2</v>
      </c>
      <c r="S21" s="97">
        <f>$AQ21+$R21</f>
        <v>51.2</v>
      </c>
      <c r="T21" s="25"/>
      <c r="U21" s="89">
        <v>64</v>
      </c>
      <c r="V21" s="90">
        <v>24</v>
      </c>
      <c r="W21" s="24">
        <v>133</v>
      </c>
      <c r="X21" s="24">
        <v>0</v>
      </c>
      <c r="Y21" s="89"/>
      <c r="Z21" s="84"/>
      <c r="AA21" s="24"/>
      <c r="AB21" s="24"/>
      <c r="AC21" s="41"/>
      <c r="AD21" s="41"/>
      <c r="AE21" s="24"/>
      <c r="AF21" s="24"/>
      <c r="AG21" s="49"/>
      <c r="AH21" s="54"/>
      <c r="AI21" s="30">
        <f>BA21</f>
        <v>24</v>
      </c>
      <c r="AJ21" s="26"/>
      <c r="AK21" s="29">
        <f>J21</f>
        <v>0</v>
      </c>
      <c r="AL21" s="29">
        <f>L21</f>
        <v>32</v>
      </c>
      <c r="AM21" s="29">
        <f>N21</f>
        <v>0</v>
      </c>
      <c r="AN21" s="29">
        <f>P21</f>
        <v>0</v>
      </c>
      <c r="AO21" s="35">
        <f>LARGE($AK21:$AN21,1)</f>
        <v>32</v>
      </c>
      <c r="AP21" s="35">
        <f>LARGE($AK21:$AN21,2)</f>
        <v>0</v>
      </c>
      <c r="AQ21" s="36">
        <f>SUM($AO21:$AP21)</f>
        <v>32</v>
      </c>
      <c r="AR21" s="34">
        <f>V21</f>
        <v>24</v>
      </c>
      <c r="AS21" s="34">
        <f>X21</f>
        <v>0</v>
      </c>
      <c r="AT21" s="34">
        <f>Z21</f>
        <v>0</v>
      </c>
      <c r="AU21" s="34">
        <f>AB21</f>
        <v>0</v>
      </c>
      <c r="AV21" s="34">
        <f>AD21</f>
        <v>0</v>
      </c>
      <c r="AW21" s="34">
        <f>AF21</f>
        <v>0</v>
      </c>
      <c r="AX21" s="34">
        <f>AH21</f>
        <v>0</v>
      </c>
      <c r="AY21" s="35">
        <f>LARGE($AR21:$AX21,1)</f>
        <v>24</v>
      </c>
      <c r="AZ21" s="35">
        <f>LARGE($AR21:$AX21,2)</f>
        <v>0</v>
      </c>
      <c r="BA21" s="36">
        <f>SUM($AY21:$AZ21)</f>
        <v>24</v>
      </c>
    </row>
    <row r="22" spans="1:53" x14ac:dyDescent="0.25">
      <c r="A22" s="112">
        <v>13</v>
      </c>
      <c r="B22" s="37" t="s">
        <v>186</v>
      </c>
      <c r="C22" s="37" t="s">
        <v>187</v>
      </c>
      <c r="D22" s="38"/>
      <c r="E22" s="38" t="s">
        <v>243</v>
      </c>
      <c r="F22" s="77">
        <v>2</v>
      </c>
      <c r="G22" s="105">
        <f>$S22+$AI22+H22</f>
        <v>74.8</v>
      </c>
      <c r="H22" s="107">
        <v>0</v>
      </c>
      <c r="I22" s="53">
        <v>47</v>
      </c>
      <c r="J22" s="20">
        <v>6</v>
      </c>
      <c r="K22" s="45">
        <v>12</v>
      </c>
      <c r="L22" s="119">
        <v>16</v>
      </c>
      <c r="M22" s="51">
        <v>33</v>
      </c>
      <c r="N22" s="20">
        <v>6</v>
      </c>
      <c r="O22" s="50"/>
      <c r="P22" s="47"/>
      <c r="Q22" s="134">
        <v>8</v>
      </c>
      <c r="R22" s="137">
        <v>28.8</v>
      </c>
      <c r="S22" s="97">
        <f>$AQ22+$R22</f>
        <v>50.8</v>
      </c>
      <c r="T22" s="21"/>
      <c r="U22" s="89">
        <v>50</v>
      </c>
      <c r="V22" s="90">
        <v>24</v>
      </c>
      <c r="W22" s="24">
        <v>146</v>
      </c>
      <c r="X22" s="20">
        <v>0</v>
      </c>
      <c r="Y22" s="89">
        <v>145</v>
      </c>
      <c r="Z22" s="84">
        <v>0</v>
      </c>
      <c r="AA22" s="24"/>
      <c r="AB22" s="24"/>
      <c r="AC22" s="41"/>
      <c r="AD22" s="41"/>
      <c r="AE22" s="24"/>
      <c r="AF22" s="24"/>
      <c r="AG22" s="49"/>
      <c r="AH22" s="54"/>
      <c r="AI22" s="30">
        <f>BA22</f>
        <v>24</v>
      </c>
      <c r="AJ22" s="22"/>
      <c r="AK22" s="29">
        <f>J22</f>
        <v>6</v>
      </c>
      <c r="AL22" s="29">
        <f>L22</f>
        <v>16</v>
      </c>
      <c r="AM22" s="29">
        <f>N22</f>
        <v>6</v>
      </c>
      <c r="AN22" s="29">
        <f>P22</f>
        <v>0</v>
      </c>
      <c r="AO22" s="35">
        <f>LARGE($AK22:$AN22,1)</f>
        <v>16</v>
      </c>
      <c r="AP22" s="35">
        <f>LARGE($AK22:$AN22,2)</f>
        <v>6</v>
      </c>
      <c r="AQ22" s="36">
        <f>SUM($AO22:$AP22)</f>
        <v>22</v>
      </c>
      <c r="AR22" s="34">
        <f>V22</f>
        <v>24</v>
      </c>
      <c r="AS22" s="34">
        <f>X22</f>
        <v>0</v>
      </c>
      <c r="AT22" s="34">
        <f>Z22</f>
        <v>0</v>
      </c>
      <c r="AU22" s="34">
        <f>AB22</f>
        <v>0</v>
      </c>
      <c r="AV22" s="34">
        <f>AD22</f>
        <v>0</v>
      </c>
      <c r="AW22" s="34">
        <f>AF22</f>
        <v>0</v>
      </c>
      <c r="AX22" s="34">
        <f>AH22</f>
        <v>0</v>
      </c>
      <c r="AY22" s="35">
        <f>LARGE($AR22:$AX22,1)</f>
        <v>24</v>
      </c>
      <c r="AZ22" s="35">
        <f>LARGE($AR22:$AX22,2)</f>
        <v>0</v>
      </c>
      <c r="BA22" s="36">
        <f>SUM($AY22:$AZ22)</f>
        <v>24</v>
      </c>
    </row>
    <row r="23" spans="1:53" x14ac:dyDescent="0.25">
      <c r="A23" s="112">
        <v>14</v>
      </c>
      <c r="B23" s="37" t="s">
        <v>224</v>
      </c>
      <c r="C23" s="37" t="s">
        <v>232</v>
      </c>
      <c r="D23" s="38">
        <v>123677</v>
      </c>
      <c r="E23" s="38" t="s">
        <v>261</v>
      </c>
      <c r="F23" s="77">
        <v>3</v>
      </c>
      <c r="G23" s="105">
        <f>$S23+$AI23+H23</f>
        <v>73.599999999999994</v>
      </c>
      <c r="H23" s="107">
        <v>0</v>
      </c>
      <c r="I23" s="53">
        <v>40</v>
      </c>
      <c r="J23" s="20">
        <v>6</v>
      </c>
      <c r="K23" s="45">
        <v>26</v>
      </c>
      <c r="L23" s="119">
        <v>8</v>
      </c>
      <c r="M23" s="44">
        <v>29</v>
      </c>
      <c r="N23" s="20">
        <v>12</v>
      </c>
      <c r="O23" s="93"/>
      <c r="P23" s="47"/>
      <c r="Q23" s="134">
        <v>19</v>
      </c>
      <c r="R23" s="137">
        <v>9.6</v>
      </c>
      <c r="S23" s="97">
        <f>$AQ23+$R23</f>
        <v>29.6</v>
      </c>
      <c r="T23" s="21"/>
      <c r="U23" s="89">
        <v>53</v>
      </c>
      <c r="V23" s="90">
        <v>24</v>
      </c>
      <c r="W23" s="24">
        <v>188</v>
      </c>
      <c r="X23" s="20">
        <v>0</v>
      </c>
      <c r="Y23" s="89">
        <v>108</v>
      </c>
      <c r="Z23" s="84">
        <v>20</v>
      </c>
      <c r="AA23" s="24"/>
      <c r="AB23" s="24"/>
      <c r="AC23" s="41"/>
      <c r="AD23" s="41"/>
      <c r="AE23" s="24"/>
      <c r="AF23" s="24"/>
      <c r="AG23" s="49"/>
      <c r="AH23" s="54"/>
      <c r="AI23" s="30">
        <f>BA23</f>
        <v>44</v>
      </c>
      <c r="AJ23" s="22"/>
      <c r="AK23" s="29">
        <f>J23</f>
        <v>6</v>
      </c>
      <c r="AL23" s="29">
        <f>L23</f>
        <v>8</v>
      </c>
      <c r="AM23" s="29">
        <f>N23</f>
        <v>12</v>
      </c>
      <c r="AN23" s="29">
        <f>P23</f>
        <v>0</v>
      </c>
      <c r="AO23" s="35">
        <f>LARGE($AK23:$AN23,1)</f>
        <v>12</v>
      </c>
      <c r="AP23" s="35">
        <f>LARGE($AK23:$AN23,2)</f>
        <v>8</v>
      </c>
      <c r="AQ23" s="36">
        <f>SUM($AO23:$AP23)</f>
        <v>20</v>
      </c>
      <c r="AR23" s="34">
        <f>V23</f>
        <v>24</v>
      </c>
      <c r="AS23" s="34">
        <f>X23</f>
        <v>0</v>
      </c>
      <c r="AT23" s="34">
        <f>Z23</f>
        <v>20</v>
      </c>
      <c r="AU23" s="34">
        <f>AB23</f>
        <v>0</v>
      </c>
      <c r="AV23" s="34">
        <f>AD23</f>
        <v>0</v>
      </c>
      <c r="AW23" s="34">
        <f>AF23</f>
        <v>0</v>
      </c>
      <c r="AX23" s="34">
        <f>AH23</f>
        <v>0</v>
      </c>
      <c r="AY23" s="35">
        <f>LARGE($AR23:$AX23,1)</f>
        <v>24</v>
      </c>
      <c r="AZ23" s="35">
        <f>LARGE($AR23:$AX23,2)</f>
        <v>20</v>
      </c>
      <c r="BA23" s="36">
        <f>SUM($AY23:$AZ23)</f>
        <v>44</v>
      </c>
    </row>
    <row r="24" spans="1:53" x14ac:dyDescent="0.25">
      <c r="A24" s="112">
        <v>15</v>
      </c>
      <c r="B24" s="37" t="s">
        <v>289</v>
      </c>
      <c r="C24" s="37" t="s">
        <v>105</v>
      </c>
      <c r="D24" s="38">
        <v>116257</v>
      </c>
      <c r="E24" s="38" t="s">
        <v>252</v>
      </c>
      <c r="F24" s="77">
        <v>3</v>
      </c>
      <c r="G24" s="105">
        <f>$S24+$AI24+H24</f>
        <v>69.2</v>
      </c>
      <c r="H24" s="107">
        <v>0</v>
      </c>
      <c r="I24" s="53"/>
      <c r="J24" s="20"/>
      <c r="K24" s="45"/>
      <c r="L24" s="119"/>
      <c r="M24" s="44">
        <v>50</v>
      </c>
      <c r="N24" s="20">
        <v>6</v>
      </c>
      <c r="O24" s="50"/>
      <c r="P24" s="47"/>
      <c r="Q24" s="134">
        <v>16</v>
      </c>
      <c r="R24" s="137">
        <v>19.2</v>
      </c>
      <c r="S24" s="97">
        <f>$AQ24+$R24</f>
        <v>25.2</v>
      </c>
      <c r="T24" s="21">
        <v>1</v>
      </c>
      <c r="U24" s="89">
        <v>61</v>
      </c>
      <c r="V24" s="90">
        <v>24</v>
      </c>
      <c r="W24" s="24">
        <v>121</v>
      </c>
      <c r="X24" s="20">
        <v>20</v>
      </c>
      <c r="Y24" s="89">
        <v>151</v>
      </c>
      <c r="Z24" s="84">
        <v>0</v>
      </c>
      <c r="AA24" s="24"/>
      <c r="AB24" s="24"/>
      <c r="AC24" s="41"/>
      <c r="AD24" s="41"/>
      <c r="AE24" s="24"/>
      <c r="AF24" s="24"/>
      <c r="AG24" s="49"/>
      <c r="AH24" s="54"/>
      <c r="AI24" s="30">
        <f>BA24</f>
        <v>44</v>
      </c>
      <c r="AJ24" s="22"/>
      <c r="AK24" s="29">
        <f>J24</f>
        <v>0</v>
      </c>
      <c r="AL24" s="29">
        <f>L24</f>
        <v>0</v>
      </c>
      <c r="AM24" s="29">
        <f>N24</f>
        <v>6</v>
      </c>
      <c r="AN24" s="29">
        <f>P24</f>
        <v>0</v>
      </c>
      <c r="AO24" s="35">
        <f>LARGE($AK24:$AN24,1)</f>
        <v>6</v>
      </c>
      <c r="AP24" s="35">
        <f>LARGE($AK24:$AN24,2)</f>
        <v>0</v>
      </c>
      <c r="AQ24" s="36">
        <f>SUM($AO24:$AP24)</f>
        <v>6</v>
      </c>
      <c r="AR24" s="34">
        <f>V24</f>
        <v>24</v>
      </c>
      <c r="AS24" s="34">
        <f>X24</f>
        <v>20</v>
      </c>
      <c r="AT24" s="34">
        <f>Z24</f>
        <v>0</v>
      </c>
      <c r="AU24" s="34">
        <f>AB24</f>
        <v>0</v>
      </c>
      <c r="AV24" s="34">
        <f>AD24</f>
        <v>0</v>
      </c>
      <c r="AW24" s="34">
        <f>AF24</f>
        <v>0</v>
      </c>
      <c r="AX24" s="34">
        <f>AH24</f>
        <v>0</v>
      </c>
      <c r="AY24" s="35">
        <f>LARGE($AR24:$AX24,1)</f>
        <v>24</v>
      </c>
      <c r="AZ24" s="35">
        <f>LARGE($AR24:$AX24,2)</f>
        <v>20</v>
      </c>
      <c r="BA24" s="36">
        <f>SUM($AY24:$AZ24)</f>
        <v>44</v>
      </c>
    </row>
    <row r="25" spans="1:53" ht="15.75" thickBot="1" x14ac:dyDescent="0.3">
      <c r="A25" s="112">
        <v>16</v>
      </c>
      <c r="B25" s="37" t="s">
        <v>219</v>
      </c>
      <c r="C25" s="37" t="s">
        <v>227</v>
      </c>
      <c r="D25" s="38">
        <v>116119</v>
      </c>
      <c r="E25" s="38" t="s">
        <v>257</v>
      </c>
      <c r="F25" s="77">
        <v>3</v>
      </c>
      <c r="G25" s="105">
        <f>$S25+$AI25+H25</f>
        <v>59.2</v>
      </c>
      <c r="H25" s="107">
        <v>0</v>
      </c>
      <c r="I25" s="53">
        <v>55</v>
      </c>
      <c r="J25" s="20">
        <v>0</v>
      </c>
      <c r="K25" s="45">
        <v>10</v>
      </c>
      <c r="L25" s="119">
        <v>16</v>
      </c>
      <c r="M25" s="44"/>
      <c r="N25" s="20"/>
      <c r="O25" s="50"/>
      <c r="P25" s="47"/>
      <c r="Q25" s="134">
        <v>9</v>
      </c>
      <c r="R25" s="137">
        <v>19.2</v>
      </c>
      <c r="S25" s="97">
        <f>$AQ25+$R25</f>
        <v>35.200000000000003</v>
      </c>
      <c r="T25" s="25"/>
      <c r="U25" s="89">
        <v>59</v>
      </c>
      <c r="V25" s="90">
        <v>24</v>
      </c>
      <c r="W25" s="24"/>
      <c r="X25" s="20"/>
      <c r="Y25" s="89">
        <v>139</v>
      </c>
      <c r="Z25" s="84">
        <v>0</v>
      </c>
      <c r="AA25" s="24"/>
      <c r="AB25" s="24"/>
      <c r="AC25" s="41"/>
      <c r="AD25" s="41"/>
      <c r="AE25" s="24"/>
      <c r="AF25" s="24"/>
      <c r="AG25" s="49"/>
      <c r="AH25" s="54"/>
      <c r="AI25" s="30">
        <f>BA25</f>
        <v>24</v>
      </c>
      <c r="AJ25" s="26"/>
      <c r="AK25" s="29">
        <f>J25</f>
        <v>0</v>
      </c>
      <c r="AL25" s="29">
        <f>L25</f>
        <v>16</v>
      </c>
      <c r="AM25" s="29">
        <f>N25</f>
        <v>0</v>
      </c>
      <c r="AN25" s="29">
        <f>P25</f>
        <v>0</v>
      </c>
      <c r="AO25" s="35">
        <f>LARGE($AK25:$AN25,1)</f>
        <v>16</v>
      </c>
      <c r="AP25" s="35">
        <f>LARGE($AK25:$AN25,2)</f>
        <v>0</v>
      </c>
      <c r="AQ25" s="36">
        <f>SUM($AO25:$AP25)</f>
        <v>16</v>
      </c>
      <c r="AR25" s="34">
        <f>V25</f>
        <v>24</v>
      </c>
      <c r="AS25" s="34">
        <f>X25</f>
        <v>0</v>
      </c>
      <c r="AT25" s="34">
        <f>Z25</f>
        <v>0</v>
      </c>
      <c r="AU25" s="34">
        <f>AB25</f>
        <v>0</v>
      </c>
      <c r="AV25" s="34">
        <f>AD25</f>
        <v>0</v>
      </c>
      <c r="AW25" s="34">
        <f>AF25</f>
        <v>0</v>
      </c>
      <c r="AX25" s="34">
        <f>AH25</f>
        <v>0</v>
      </c>
      <c r="AY25" s="35">
        <f>LARGE($AR25:$AX25,1)</f>
        <v>24</v>
      </c>
      <c r="AZ25" s="35">
        <f>LARGE($AR25:$AX25,2)</f>
        <v>0</v>
      </c>
      <c r="BA25" s="36">
        <f>SUM($AY25:$AZ25)</f>
        <v>24</v>
      </c>
    </row>
    <row r="26" spans="1:53" x14ac:dyDescent="0.25">
      <c r="A26" s="112">
        <v>17</v>
      </c>
      <c r="B26" s="37" t="s">
        <v>268</v>
      </c>
      <c r="C26" s="37" t="s">
        <v>269</v>
      </c>
      <c r="D26" s="38">
        <v>118867</v>
      </c>
      <c r="E26" s="38" t="s">
        <v>270</v>
      </c>
      <c r="F26" s="77">
        <v>3</v>
      </c>
      <c r="G26" s="105">
        <f>$S26+$AI26+H26</f>
        <v>44.8</v>
      </c>
      <c r="H26" s="107">
        <v>0</v>
      </c>
      <c r="I26" s="53">
        <v>60</v>
      </c>
      <c r="J26" s="20">
        <v>0</v>
      </c>
      <c r="K26" s="45">
        <v>16</v>
      </c>
      <c r="L26" s="119">
        <v>16</v>
      </c>
      <c r="M26" s="44"/>
      <c r="N26" s="20"/>
      <c r="O26" s="52"/>
      <c r="P26" s="47"/>
      <c r="Q26" s="134">
        <v>43</v>
      </c>
      <c r="R26" s="137">
        <v>4.8</v>
      </c>
      <c r="S26" s="97">
        <f>$AQ26+$R26</f>
        <v>20.8</v>
      </c>
      <c r="T26" s="21"/>
      <c r="U26" s="89">
        <v>38</v>
      </c>
      <c r="V26" s="90">
        <v>24</v>
      </c>
      <c r="W26" s="24"/>
      <c r="X26" s="20"/>
      <c r="Y26" s="89"/>
      <c r="Z26" s="84"/>
      <c r="AA26" s="24"/>
      <c r="AB26" s="24"/>
      <c r="AC26" s="41"/>
      <c r="AD26" s="41"/>
      <c r="AE26" s="24"/>
      <c r="AF26" s="24"/>
      <c r="AG26" s="49"/>
      <c r="AH26" s="54"/>
      <c r="AI26" s="30">
        <f>BA26</f>
        <v>24</v>
      </c>
      <c r="AJ26" s="22"/>
      <c r="AK26" s="29">
        <f>J26</f>
        <v>0</v>
      </c>
      <c r="AL26" s="29">
        <f>L26</f>
        <v>16</v>
      </c>
      <c r="AM26" s="29">
        <f>N26</f>
        <v>0</v>
      </c>
      <c r="AN26" s="29">
        <f>P26</f>
        <v>0</v>
      </c>
      <c r="AO26" s="35">
        <f>LARGE($AK26:$AN26,1)</f>
        <v>16</v>
      </c>
      <c r="AP26" s="35">
        <f>LARGE($AK26:$AN26,2)</f>
        <v>0</v>
      </c>
      <c r="AQ26" s="36">
        <f>SUM($AO26:$AP26)</f>
        <v>16</v>
      </c>
      <c r="AR26" s="34">
        <f>V26</f>
        <v>24</v>
      </c>
      <c r="AS26" s="34">
        <f>X26</f>
        <v>0</v>
      </c>
      <c r="AT26" s="34">
        <f>Z26</f>
        <v>0</v>
      </c>
      <c r="AU26" s="34">
        <f>AB26</f>
        <v>0</v>
      </c>
      <c r="AV26" s="34">
        <f>AD26</f>
        <v>0</v>
      </c>
      <c r="AW26" s="34">
        <f>AF26</f>
        <v>0</v>
      </c>
      <c r="AX26" s="34">
        <f>AH26</f>
        <v>0</v>
      </c>
      <c r="AY26" s="35">
        <f>LARGE($AR26:$AX26,1)</f>
        <v>24</v>
      </c>
      <c r="AZ26" s="35">
        <f>LARGE($AR26:$AX26,2)</f>
        <v>0</v>
      </c>
      <c r="BA26" s="36">
        <f>SUM($AY26:$AZ26)</f>
        <v>24</v>
      </c>
    </row>
    <row r="27" spans="1:53" ht="15.75" thickBot="1" x14ac:dyDescent="0.3">
      <c r="A27" s="112">
        <v>18</v>
      </c>
      <c r="B27" s="37" t="s">
        <v>68</v>
      </c>
      <c r="C27" s="37" t="s">
        <v>71</v>
      </c>
      <c r="D27" s="38">
        <v>119631</v>
      </c>
      <c r="E27" s="38" t="s">
        <v>246</v>
      </c>
      <c r="F27" s="77">
        <v>2</v>
      </c>
      <c r="G27" s="105">
        <f>$S27+$AI27+H27</f>
        <v>42.8</v>
      </c>
      <c r="H27" s="107">
        <v>0</v>
      </c>
      <c r="I27" s="53">
        <v>50</v>
      </c>
      <c r="J27" s="20">
        <v>6</v>
      </c>
      <c r="K27" s="45">
        <v>17</v>
      </c>
      <c r="L27" s="119">
        <v>8</v>
      </c>
      <c r="M27" s="44">
        <v>44</v>
      </c>
      <c r="N27" s="20">
        <v>6</v>
      </c>
      <c r="O27" s="50"/>
      <c r="P27" s="47"/>
      <c r="Q27" s="134">
        <v>39</v>
      </c>
      <c r="R27" s="137">
        <v>4.8</v>
      </c>
      <c r="S27" s="97">
        <f>$AQ27+$R27</f>
        <v>18.8</v>
      </c>
      <c r="T27" s="25"/>
      <c r="U27" s="89">
        <v>46</v>
      </c>
      <c r="V27" s="90">
        <v>24</v>
      </c>
      <c r="W27" s="24"/>
      <c r="X27" s="20"/>
      <c r="Y27" s="41"/>
      <c r="Z27" s="41"/>
      <c r="AA27" s="24"/>
      <c r="AB27" s="24"/>
      <c r="AC27" s="41"/>
      <c r="AD27" s="41"/>
      <c r="AE27" s="24"/>
      <c r="AF27" s="24"/>
      <c r="AG27" s="49"/>
      <c r="AH27" s="54"/>
      <c r="AI27" s="30">
        <f>BA27</f>
        <v>24</v>
      </c>
      <c r="AJ27" s="26"/>
      <c r="AK27" s="29">
        <f>J27</f>
        <v>6</v>
      </c>
      <c r="AL27" s="29">
        <f>L27</f>
        <v>8</v>
      </c>
      <c r="AM27" s="29">
        <f>N27</f>
        <v>6</v>
      </c>
      <c r="AN27" s="29">
        <f>P27</f>
        <v>0</v>
      </c>
      <c r="AO27" s="35">
        <f>LARGE($AK27:$AN27,1)</f>
        <v>8</v>
      </c>
      <c r="AP27" s="35">
        <f>LARGE($AK27:$AN27,2)</f>
        <v>6</v>
      </c>
      <c r="AQ27" s="36">
        <f>SUM($AO27:$AP27)</f>
        <v>14</v>
      </c>
      <c r="AR27" s="34">
        <f>V27</f>
        <v>24</v>
      </c>
      <c r="AS27" s="34">
        <f>X27</f>
        <v>0</v>
      </c>
      <c r="AT27" s="34">
        <f>Z27</f>
        <v>0</v>
      </c>
      <c r="AU27" s="34">
        <f>AB27</f>
        <v>0</v>
      </c>
      <c r="AV27" s="34">
        <f>AD27</f>
        <v>0</v>
      </c>
      <c r="AW27" s="34">
        <f>AF27</f>
        <v>0</v>
      </c>
      <c r="AX27" s="34">
        <f>AH27</f>
        <v>0</v>
      </c>
      <c r="AY27" s="35">
        <f>LARGE($AR27:$AX27,1)</f>
        <v>24</v>
      </c>
      <c r="AZ27" s="35">
        <f>LARGE($AR27:$AX27,2)</f>
        <v>0</v>
      </c>
      <c r="BA27" s="36">
        <f>SUM($AY27:$AZ27)</f>
        <v>24</v>
      </c>
    </row>
    <row r="28" spans="1:53" x14ac:dyDescent="0.25">
      <c r="A28" s="112">
        <v>19</v>
      </c>
      <c r="B28" s="37" t="s">
        <v>195</v>
      </c>
      <c r="C28" s="37" t="s">
        <v>18</v>
      </c>
      <c r="D28" s="38">
        <v>114387</v>
      </c>
      <c r="E28" s="38" t="s">
        <v>251</v>
      </c>
      <c r="F28" s="77">
        <v>2</v>
      </c>
      <c r="G28" s="105">
        <f>$S28+$AI28+H28</f>
        <v>41.6</v>
      </c>
      <c r="H28" s="107">
        <v>0</v>
      </c>
      <c r="I28" s="53">
        <v>39</v>
      </c>
      <c r="J28" s="20">
        <v>6</v>
      </c>
      <c r="K28" s="45">
        <v>27</v>
      </c>
      <c r="L28" s="119">
        <v>8</v>
      </c>
      <c r="M28" s="44">
        <v>29</v>
      </c>
      <c r="N28" s="20">
        <v>12</v>
      </c>
      <c r="O28" s="50"/>
      <c r="P28" s="47"/>
      <c r="Q28" s="134">
        <v>18</v>
      </c>
      <c r="R28" s="137">
        <v>9.6</v>
      </c>
      <c r="S28" s="97">
        <f>$AQ28+$R28</f>
        <v>29.6</v>
      </c>
      <c r="T28" s="21">
        <v>1</v>
      </c>
      <c r="U28" s="89">
        <v>120</v>
      </c>
      <c r="V28" s="90">
        <v>12</v>
      </c>
      <c r="W28" s="24"/>
      <c r="X28" s="20"/>
      <c r="Y28" s="41"/>
      <c r="Z28" s="41"/>
      <c r="AA28" s="24"/>
      <c r="AB28" s="95"/>
      <c r="AC28" s="41"/>
      <c r="AD28" s="41"/>
      <c r="AE28" s="24"/>
      <c r="AF28" s="24"/>
      <c r="AG28" s="49"/>
      <c r="AH28" s="54"/>
      <c r="AI28" s="30">
        <f>BA28</f>
        <v>12</v>
      </c>
      <c r="AJ28" s="22"/>
      <c r="AK28" s="29">
        <f>J28</f>
        <v>6</v>
      </c>
      <c r="AL28" s="29">
        <f>L28</f>
        <v>8</v>
      </c>
      <c r="AM28" s="29">
        <f>N28</f>
        <v>12</v>
      </c>
      <c r="AN28" s="29">
        <f>P28</f>
        <v>0</v>
      </c>
      <c r="AO28" s="35">
        <f>LARGE($AK28:$AN28,1)</f>
        <v>12</v>
      </c>
      <c r="AP28" s="35">
        <f>LARGE($AK28:$AN28,2)</f>
        <v>8</v>
      </c>
      <c r="AQ28" s="36">
        <f>SUM($AO28:$AP28)</f>
        <v>20</v>
      </c>
      <c r="AR28" s="34">
        <f>V28</f>
        <v>12</v>
      </c>
      <c r="AS28" s="34">
        <f>X28</f>
        <v>0</v>
      </c>
      <c r="AT28" s="34">
        <f>Z28</f>
        <v>0</v>
      </c>
      <c r="AU28" s="34">
        <f>AB28</f>
        <v>0</v>
      </c>
      <c r="AV28" s="34">
        <f>AD28</f>
        <v>0</v>
      </c>
      <c r="AW28" s="34">
        <f>AF28</f>
        <v>0</v>
      </c>
      <c r="AX28" s="34">
        <f>AH28</f>
        <v>0</v>
      </c>
      <c r="AY28" s="35">
        <f>LARGE($AR28:$AX28,1)</f>
        <v>12</v>
      </c>
      <c r="AZ28" s="35">
        <f>LARGE($AR28:$AX28,2)</f>
        <v>0</v>
      </c>
      <c r="BA28" s="36">
        <f>SUM($AY28:$AZ28)</f>
        <v>12</v>
      </c>
    </row>
    <row r="29" spans="1:53" ht="15.75" thickBot="1" x14ac:dyDescent="0.3">
      <c r="A29" s="112">
        <v>20</v>
      </c>
      <c r="B29" s="37" t="s">
        <v>222</v>
      </c>
      <c r="C29" s="37" t="s">
        <v>230</v>
      </c>
      <c r="D29" s="38">
        <v>118368</v>
      </c>
      <c r="E29" s="38" t="s">
        <v>260</v>
      </c>
      <c r="F29" s="77">
        <v>3</v>
      </c>
      <c r="G29" s="105">
        <f>$S29+$AI29+H29</f>
        <v>41.2</v>
      </c>
      <c r="H29" s="107">
        <v>0</v>
      </c>
      <c r="I29" s="53">
        <v>66</v>
      </c>
      <c r="J29" s="20">
        <v>0</v>
      </c>
      <c r="K29" s="45">
        <v>36</v>
      </c>
      <c r="L29" s="119">
        <v>4</v>
      </c>
      <c r="M29" s="44">
        <v>40</v>
      </c>
      <c r="N29" s="20">
        <v>6</v>
      </c>
      <c r="O29" s="50"/>
      <c r="P29" s="47"/>
      <c r="Q29" s="134">
        <v>14</v>
      </c>
      <c r="R29" s="137">
        <v>19.2</v>
      </c>
      <c r="S29" s="97">
        <f>$AQ29+$R29</f>
        <v>29.2</v>
      </c>
      <c r="T29" s="25">
        <v>1</v>
      </c>
      <c r="U29" s="89">
        <v>107</v>
      </c>
      <c r="V29" s="90">
        <v>12</v>
      </c>
      <c r="W29" s="24"/>
      <c r="X29" s="20"/>
      <c r="Y29" s="41"/>
      <c r="Z29" s="41"/>
      <c r="AA29" s="24"/>
      <c r="AB29" s="24"/>
      <c r="AC29" s="41"/>
      <c r="AD29" s="41"/>
      <c r="AE29" s="24"/>
      <c r="AF29" s="24"/>
      <c r="AG29" s="49"/>
      <c r="AH29" s="54"/>
      <c r="AI29" s="30">
        <f>BA29</f>
        <v>12</v>
      </c>
      <c r="AJ29" s="26"/>
      <c r="AK29" s="29">
        <f>J29</f>
        <v>0</v>
      </c>
      <c r="AL29" s="29">
        <f>L29</f>
        <v>4</v>
      </c>
      <c r="AM29" s="29">
        <f>N29</f>
        <v>6</v>
      </c>
      <c r="AN29" s="29">
        <f>P29</f>
        <v>0</v>
      </c>
      <c r="AO29" s="35">
        <f>LARGE($AK29:$AN29,1)</f>
        <v>6</v>
      </c>
      <c r="AP29" s="35">
        <f>LARGE($AK29:$AN29,2)</f>
        <v>4</v>
      </c>
      <c r="AQ29" s="36">
        <f>SUM($AO29:$AP29)</f>
        <v>10</v>
      </c>
      <c r="AR29" s="34">
        <f>V29</f>
        <v>12</v>
      </c>
      <c r="AS29" s="34">
        <f>X29</f>
        <v>0</v>
      </c>
      <c r="AT29" s="34">
        <f>Z29</f>
        <v>0</v>
      </c>
      <c r="AU29" s="34">
        <f>AB29</f>
        <v>0</v>
      </c>
      <c r="AV29" s="34">
        <f>AD29</f>
        <v>0</v>
      </c>
      <c r="AW29" s="34">
        <f>AF29</f>
        <v>0</v>
      </c>
      <c r="AX29" s="34">
        <f>AH29</f>
        <v>0</v>
      </c>
      <c r="AY29" s="35">
        <f>LARGE($AR29:$AX29,1)</f>
        <v>12</v>
      </c>
      <c r="AZ29" s="35">
        <f>LARGE($AR29:$AX29,2)</f>
        <v>0</v>
      </c>
      <c r="BA29" s="36">
        <f>SUM($AY29:$AZ29)</f>
        <v>12</v>
      </c>
    </row>
    <row r="30" spans="1:53" x14ac:dyDescent="0.25">
      <c r="A30" s="112" t="s">
        <v>313</v>
      </c>
      <c r="B30" s="37" t="s">
        <v>316</v>
      </c>
      <c r="C30" s="37" t="s">
        <v>317</v>
      </c>
      <c r="D30" s="37"/>
      <c r="E30" s="37" t="s">
        <v>395</v>
      </c>
      <c r="F30" s="77">
        <v>2</v>
      </c>
      <c r="G30" s="105">
        <f>$S30+$AI30+H30</f>
        <v>40</v>
      </c>
      <c r="H30" s="107">
        <v>0</v>
      </c>
      <c r="I30" s="53"/>
      <c r="J30" s="20"/>
      <c r="K30" s="45">
        <v>11</v>
      </c>
      <c r="L30" s="119">
        <v>16</v>
      </c>
      <c r="M30" s="44">
        <v>32</v>
      </c>
      <c r="N30" s="20">
        <v>12</v>
      </c>
      <c r="O30" s="47"/>
      <c r="P30" s="47"/>
      <c r="Q30" s="134"/>
      <c r="R30" s="137"/>
      <c r="S30" s="97">
        <f>$AQ30+$R30</f>
        <v>28</v>
      </c>
      <c r="T30" s="21">
        <v>1</v>
      </c>
      <c r="U30" s="89">
        <v>78</v>
      </c>
      <c r="V30" s="90">
        <v>12</v>
      </c>
      <c r="W30" s="24"/>
      <c r="X30" s="24"/>
      <c r="Y30" s="41"/>
      <c r="Z30" s="41"/>
      <c r="AA30" s="24"/>
      <c r="AB30" s="24"/>
      <c r="AC30" s="41"/>
      <c r="AD30" s="41"/>
      <c r="AE30" s="24"/>
      <c r="AF30" s="24"/>
      <c r="AG30" s="49"/>
      <c r="AH30" s="54"/>
      <c r="AI30" s="30">
        <f>BA30</f>
        <v>12</v>
      </c>
      <c r="AJ30" s="22"/>
      <c r="AK30" s="29">
        <f>J30</f>
        <v>0</v>
      </c>
      <c r="AL30" s="29">
        <f>L30</f>
        <v>16</v>
      </c>
      <c r="AM30" s="29">
        <f>N30</f>
        <v>12</v>
      </c>
      <c r="AN30" s="29">
        <f>P30</f>
        <v>0</v>
      </c>
      <c r="AO30" s="35">
        <f>LARGE($AK30:$AN30,1)</f>
        <v>16</v>
      </c>
      <c r="AP30" s="35">
        <f>LARGE($AK30:$AN30,2)</f>
        <v>12</v>
      </c>
      <c r="AQ30" s="36">
        <f>SUM($AO30:$AP30)</f>
        <v>28</v>
      </c>
      <c r="AR30" s="34">
        <f>V30</f>
        <v>12</v>
      </c>
      <c r="AS30" s="34">
        <f>X30</f>
        <v>0</v>
      </c>
      <c r="AT30" s="34">
        <f>Z30</f>
        <v>0</v>
      </c>
      <c r="AU30" s="34">
        <f>AB30</f>
        <v>0</v>
      </c>
      <c r="AV30" s="34">
        <f>AD30</f>
        <v>0</v>
      </c>
      <c r="AW30" s="34">
        <f>AF30</f>
        <v>0</v>
      </c>
      <c r="AX30" s="34">
        <f>AH30</f>
        <v>0</v>
      </c>
      <c r="AY30" s="35">
        <f>LARGE($AR30:$AX30,1)</f>
        <v>12</v>
      </c>
      <c r="AZ30" s="35">
        <f>LARGE($AR30:$AX30,2)</f>
        <v>0</v>
      </c>
      <c r="BA30" s="36">
        <f>SUM($AY30:$AZ30)</f>
        <v>12</v>
      </c>
    </row>
    <row r="31" spans="1:53" x14ac:dyDescent="0.25">
      <c r="A31" s="112">
        <v>21</v>
      </c>
      <c r="B31" s="125" t="s">
        <v>265</v>
      </c>
      <c r="C31" s="125" t="s">
        <v>19</v>
      </c>
      <c r="D31" s="139">
        <v>121431</v>
      </c>
      <c r="E31" s="139" t="s">
        <v>252</v>
      </c>
      <c r="F31" s="77">
        <v>3</v>
      </c>
      <c r="G31" s="105">
        <f>$S31+$AI31+H31</f>
        <v>39.200000000000003</v>
      </c>
      <c r="H31" s="107">
        <v>0</v>
      </c>
      <c r="I31" s="53"/>
      <c r="J31" s="20"/>
      <c r="K31" s="45">
        <v>28</v>
      </c>
      <c r="L31" s="119">
        <v>8</v>
      </c>
      <c r="M31" s="44">
        <v>56</v>
      </c>
      <c r="N31" s="20">
        <v>0</v>
      </c>
      <c r="O31" s="50"/>
      <c r="P31" s="47"/>
      <c r="Q31" s="134">
        <v>12</v>
      </c>
      <c r="R31" s="137">
        <v>19.2</v>
      </c>
      <c r="S31" s="97">
        <f>$AQ31+$R31</f>
        <v>27.2</v>
      </c>
      <c r="T31" s="21">
        <v>1</v>
      </c>
      <c r="U31" s="89">
        <v>118</v>
      </c>
      <c r="V31" s="90">
        <v>12</v>
      </c>
      <c r="W31" s="24"/>
      <c r="X31" s="20"/>
      <c r="Y31" s="41"/>
      <c r="Z31" s="41"/>
      <c r="AA31" s="24"/>
      <c r="AB31" s="24"/>
      <c r="AC31" s="41"/>
      <c r="AD31" s="41"/>
      <c r="AE31" s="24"/>
      <c r="AF31" s="24"/>
      <c r="AG31" s="49"/>
      <c r="AH31" s="54"/>
      <c r="AI31" s="30">
        <f>BA31</f>
        <v>12</v>
      </c>
      <c r="AJ31" s="22"/>
      <c r="AK31" s="29">
        <f>J31</f>
        <v>0</v>
      </c>
      <c r="AL31" s="29">
        <f>L31</f>
        <v>8</v>
      </c>
      <c r="AM31" s="29">
        <f>N31</f>
        <v>0</v>
      </c>
      <c r="AN31" s="29">
        <f>P31</f>
        <v>0</v>
      </c>
      <c r="AO31" s="35">
        <f>LARGE($AK31:$AN31,1)</f>
        <v>8</v>
      </c>
      <c r="AP31" s="35">
        <f>LARGE($AK31:$AN31,2)</f>
        <v>0</v>
      </c>
      <c r="AQ31" s="36">
        <f>SUM($AO31:$AP31)</f>
        <v>8</v>
      </c>
      <c r="AR31" s="34">
        <f>V31</f>
        <v>12</v>
      </c>
      <c r="AS31" s="34">
        <f>X31</f>
        <v>0</v>
      </c>
      <c r="AT31" s="34">
        <f>Z31</f>
        <v>0</v>
      </c>
      <c r="AU31" s="34">
        <f>AB31</f>
        <v>0</v>
      </c>
      <c r="AV31" s="34">
        <f>AD31</f>
        <v>0</v>
      </c>
      <c r="AW31" s="34">
        <f>AF31</f>
        <v>0</v>
      </c>
      <c r="AX31" s="34">
        <f>AH31</f>
        <v>0</v>
      </c>
      <c r="AY31" s="35">
        <f>LARGE($AR31:$AX31,1)</f>
        <v>12</v>
      </c>
      <c r="AZ31" s="35">
        <f>LARGE($AR31:$AX31,2)</f>
        <v>0</v>
      </c>
      <c r="BA31" s="36">
        <f>SUM($AY31:$AZ31)</f>
        <v>12</v>
      </c>
    </row>
    <row r="32" spans="1:53" ht="15.75" thickBot="1" x14ac:dyDescent="0.3">
      <c r="A32" s="112">
        <v>22</v>
      </c>
      <c r="B32" s="37" t="s">
        <v>380</v>
      </c>
      <c r="C32" s="37" t="s">
        <v>381</v>
      </c>
      <c r="D32" s="38"/>
      <c r="E32" s="38" t="s">
        <v>382</v>
      </c>
      <c r="F32" s="77"/>
      <c r="G32" s="105">
        <f>$S32+$AI32+H32</f>
        <v>39</v>
      </c>
      <c r="H32" s="107">
        <v>0</v>
      </c>
      <c r="I32" s="53">
        <v>6</v>
      </c>
      <c r="J32" s="20">
        <v>39</v>
      </c>
      <c r="K32" s="45"/>
      <c r="L32" s="48"/>
      <c r="M32" s="51"/>
      <c r="N32" s="20"/>
      <c r="O32" s="52"/>
      <c r="P32" s="52"/>
      <c r="Q32" s="134"/>
      <c r="R32" s="137"/>
      <c r="S32" s="97">
        <f>$AQ32+$R32</f>
        <v>39</v>
      </c>
      <c r="T32" s="25"/>
      <c r="U32" s="28"/>
      <c r="V32" s="27"/>
      <c r="W32" s="24"/>
      <c r="X32" s="20"/>
      <c r="Y32" s="41"/>
      <c r="Z32" s="41"/>
      <c r="AA32" s="24"/>
      <c r="AB32" s="24"/>
      <c r="AC32" s="41"/>
      <c r="AD32" s="41"/>
      <c r="AE32" s="24"/>
      <c r="AF32" s="24"/>
      <c r="AG32" s="49"/>
      <c r="AH32" s="54"/>
      <c r="AI32" s="30">
        <f>BA32</f>
        <v>0</v>
      </c>
      <c r="AJ32" s="26"/>
      <c r="AK32" s="29">
        <f>J32</f>
        <v>39</v>
      </c>
      <c r="AL32" s="29">
        <f>L32</f>
        <v>0</v>
      </c>
      <c r="AM32" s="29">
        <f>N32</f>
        <v>0</v>
      </c>
      <c r="AN32" s="29">
        <f>P32</f>
        <v>0</v>
      </c>
      <c r="AO32" s="35">
        <f>LARGE($AK32:$AN32,1)</f>
        <v>39</v>
      </c>
      <c r="AP32" s="35">
        <f>LARGE($AK32:$AN32,2)</f>
        <v>0</v>
      </c>
      <c r="AQ32" s="36">
        <f>SUM($AO32:$AP32)</f>
        <v>39</v>
      </c>
      <c r="AR32" s="34">
        <f>V32</f>
        <v>0</v>
      </c>
      <c r="AS32" s="34">
        <f>X32</f>
        <v>0</v>
      </c>
      <c r="AT32" s="34">
        <f>Z32</f>
        <v>0</v>
      </c>
      <c r="AU32" s="34">
        <f>AB32</f>
        <v>0</v>
      </c>
      <c r="AV32" s="34">
        <f>AD32</f>
        <v>0</v>
      </c>
      <c r="AW32" s="34">
        <f>AF32</f>
        <v>0</v>
      </c>
      <c r="AX32" s="34">
        <f>AH32</f>
        <v>0</v>
      </c>
      <c r="AY32" s="35">
        <f>LARGE($AR32:$AX32,1)</f>
        <v>0</v>
      </c>
      <c r="AZ32" s="35">
        <f>LARGE($AR32:$AX32,2)</f>
        <v>0</v>
      </c>
      <c r="BA32" s="36">
        <f>SUM($AY32:$AZ32)</f>
        <v>0</v>
      </c>
    </row>
    <row r="33" spans="1:53" x14ac:dyDescent="0.25">
      <c r="A33" s="112">
        <v>23</v>
      </c>
      <c r="B33" s="37" t="s">
        <v>273</v>
      </c>
      <c r="C33" s="37" t="s">
        <v>274</v>
      </c>
      <c r="D33" s="38">
        <v>130025</v>
      </c>
      <c r="E33" s="38" t="s">
        <v>275</v>
      </c>
      <c r="F33" s="77">
        <v>3</v>
      </c>
      <c r="G33" s="105">
        <f>$S33+$AI33+H33</f>
        <v>35.6</v>
      </c>
      <c r="H33" s="107">
        <v>0</v>
      </c>
      <c r="I33" s="53">
        <v>43</v>
      </c>
      <c r="J33" s="20">
        <v>6</v>
      </c>
      <c r="K33" s="45">
        <v>24</v>
      </c>
      <c r="L33" s="119">
        <v>8</v>
      </c>
      <c r="M33" s="44"/>
      <c r="N33" s="20"/>
      <c r="O33" s="50"/>
      <c r="P33" s="47"/>
      <c r="Q33" s="134">
        <v>17</v>
      </c>
      <c r="R33" s="137">
        <v>9.6</v>
      </c>
      <c r="S33" s="97">
        <f>$AQ33+$R33</f>
        <v>23.6</v>
      </c>
      <c r="T33" s="21"/>
      <c r="U33" s="89">
        <v>87</v>
      </c>
      <c r="V33" s="90">
        <v>12</v>
      </c>
      <c r="W33" s="24"/>
      <c r="X33" s="20"/>
      <c r="Y33" s="41"/>
      <c r="Z33" s="41"/>
      <c r="AA33" s="24"/>
      <c r="AB33" s="95"/>
      <c r="AC33" s="41"/>
      <c r="AD33" s="41"/>
      <c r="AE33" s="24"/>
      <c r="AF33" s="24"/>
      <c r="AG33" s="49"/>
      <c r="AH33" s="54"/>
      <c r="AI33" s="30">
        <f>BA33</f>
        <v>12</v>
      </c>
      <c r="AJ33" s="22"/>
      <c r="AK33" s="29">
        <f>J33</f>
        <v>6</v>
      </c>
      <c r="AL33" s="29">
        <f>L33</f>
        <v>8</v>
      </c>
      <c r="AM33" s="29">
        <f>N33</f>
        <v>0</v>
      </c>
      <c r="AN33" s="29">
        <f>P33</f>
        <v>0</v>
      </c>
      <c r="AO33" s="35">
        <f>LARGE($AK33:$AN33,1)</f>
        <v>8</v>
      </c>
      <c r="AP33" s="35">
        <f>LARGE($AK33:$AN33,2)</f>
        <v>6</v>
      </c>
      <c r="AQ33" s="36">
        <f>SUM($AO33:$AP33)</f>
        <v>14</v>
      </c>
      <c r="AR33" s="34">
        <f>V33</f>
        <v>12</v>
      </c>
      <c r="AS33" s="34">
        <f>X33</f>
        <v>0</v>
      </c>
      <c r="AT33" s="34">
        <f>Z33</f>
        <v>0</v>
      </c>
      <c r="AU33" s="34">
        <f>AB33</f>
        <v>0</v>
      </c>
      <c r="AV33" s="34">
        <f>AD33</f>
        <v>0</v>
      </c>
      <c r="AW33" s="34">
        <f>AF33</f>
        <v>0</v>
      </c>
      <c r="AX33" s="34">
        <f>AH33</f>
        <v>0</v>
      </c>
      <c r="AY33" s="35">
        <f>LARGE($AR33:$AX33,1)</f>
        <v>12</v>
      </c>
      <c r="AZ33" s="35">
        <f>LARGE($AR33:$AX33,2)</f>
        <v>0</v>
      </c>
      <c r="BA33" s="36">
        <f>SUM($AY33:$AZ33)</f>
        <v>12</v>
      </c>
    </row>
    <row r="34" spans="1:53" ht="15.75" thickBot="1" x14ac:dyDescent="0.3">
      <c r="A34" s="112">
        <v>24</v>
      </c>
      <c r="B34" s="37" t="s">
        <v>45</v>
      </c>
      <c r="C34" s="37" t="s">
        <v>121</v>
      </c>
      <c r="D34" s="38">
        <v>113128</v>
      </c>
      <c r="E34" s="38" t="s">
        <v>264</v>
      </c>
      <c r="F34" s="77">
        <v>2</v>
      </c>
      <c r="G34" s="105">
        <f>$S34+$AI34+H34</f>
        <v>35.6</v>
      </c>
      <c r="H34" s="107">
        <v>0</v>
      </c>
      <c r="I34" s="53">
        <v>53</v>
      </c>
      <c r="J34" s="20">
        <v>6</v>
      </c>
      <c r="K34" s="45">
        <v>20</v>
      </c>
      <c r="L34" s="119">
        <v>8</v>
      </c>
      <c r="M34" s="44">
        <v>52</v>
      </c>
      <c r="N34" s="20">
        <v>6</v>
      </c>
      <c r="O34" s="50"/>
      <c r="P34" s="47"/>
      <c r="Q34" s="134">
        <v>22</v>
      </c>
      <c r="R34" s="137">
        <v>9.6</v>
      </c>
      <c r="S34" s="97">
        <f>$AQ34+$R34</f>
        <v>23.6</v>
      </c>
      <c r="T34" s="25">
        <v>1</v>
      </c>
      <c r="U34" s="89">
        <v>127</v>
      </c>
      <c r="V34" s="90">
        <v>12</v>
      </c>
      <c r="W34" s="24"/>
      <c r="X34" s="20"/>
      <c r="Y34" s="41"/>
      <c r="Z34" s="41"/>
      <c r="AA34" s="24"/>
      <c r="AB34" s="24"/>
      <c r="AC34" s="41"/>
      <c r="AD34" s="41"/>
      <c r="AE34" s="24"/>
      <c r="AF34" s="24"/>
      <c r="AG34" s="49"/>
      <c r="AH34" s="54"/>
      <c r="AI34" s="30">
        <f>BA34</f>
        <v>12</v>
      </c>
      <c r="AJ34" s="26"/>
      <c r="AK34" s="29">
        <f>J34</f>
        <v>6</v>
      </c>
      <c r="AL34" s="29">
        <f>L34</f>
        <v>8</v>
      </c>
      <c r="AM34" s="29">
        <f>N34</f>
        <v>6</v>
      </c>
      <c r="AN34" s="29">
        <f>P34</f>
        <v>0</v>
      </c>
      <c r="AO34" s="35">
        <f>LARGE($AK34:$AN34,1)</f>
        <v>8</v>
      </c>
      <c r="AP34" s="35">
        <f>LARGE($AK34:$AN34,2)</f>
        <v>6</v>
      </c>
      <c r="AQ34" s="36">
        <f>SUM($AO34:$AP34)</f>
        <v>14</v>
      </c>
      <c r="AR34" s="34">
        <f>V34</f>
        <v>12</v>
      </c>
      <c r="AS34" s="34">
        <f>X34</f>
        <v>0</v>
      </c>
      <c r="AT34" s="34">
        <f>Z34</f>
        <v>0</v>
      </c>
      <c r="AU34" s="34">
        <f>AB34</f>
        <v>0</v>
      </c>
      <c r="AV34" s="34">
        <f>AD34</f>
        <v>0</v>
      </c>
      <c r="AW34" s="34">
        <f>AF34</f>
        <v>0</v>
      </c>
      <c r="AX34" s="34">
        <f>AH34</f>
        <v>0</v>
      </c>
      <c r="AY34" s="35">
        <f>LARGE($AR34:$AX34,1)</f>
        <v>12</v>
      </c>
      <c r="AZ34" s="35">
        <f>LARGE($AR34:$AX34,2)</f>
        <v>0</v>
      </c>
      <c r="BA34" s="36">
        <f>SUM($AY34:$AZ34)</f>
        <v>12</v>
      </c>
    </row>
    <row r="35" spans="1:53" x14ac:dyDescent="0.25">
      <c r="A35" s="112">
        <v>25</v>
      </c>
      <c r="B35" s="37" t="s">
        <v>327</v>
      </c>
      <c r="C35" s="37" t="s">
        <v>328</v>
      </c>
      <c r="D35" s="38">
        <v>113438</v>
      </c>
      <c r="E35" s="38" t="s">
        <v>252</v>
      </c>
      <c r="F35" s="77">
        <v>3</v>
      </c>
      <c r="G35" s="105">
        <f>$S35+$AI35+H35</f>
        <v>35.6</v>
      </c>
      <c r="H35" s="107">
        <v>0</v>
      </c>
      <c r="I35" s="53"/>
      <c r="J35" s="20"/>
      <c r="K35" s="45">
        <v>21</v>
      </c>
      <c r="L35" s="48">
        <v>8</v>
      </c>
      <c r="M35" s="44">
        <v>46</v>
      </c>
      <c r="N35" s="20">
        <v>6</v>
      </c>
      <c r="O35" s="50"/>
      <c r="P35" s="50"/>
      <c r="Q35" s="134">
        <v>29</v>
      </c>
      <c r="R35" s="137">
        <v>9.6</v>
      </c>
      <c r="S35" s="97">
        <f>$AQ35+$R35</f>
        <v>23.6</v>
      </c>
      <c r="T35" s="21"/>
      <c r="U35" s="89">
        <v>125</v>
      </c>
      <c r="V35" s="90">
        <v>12</v>
      </c>
      <c r="W35" s="24"/>
      <c r="X35" s="24"/>
      <c r="Y35" s="41"/>
      <c r="Z35" s="41"/>
      <c r="AA35" s="24"/>
      <c r="AB35" s="24"/>
      <c r="AC35" s="41"/>
      <c r="AD35" s="41"/>
      <c r="AE35" s="24"/>
      <c r="AF35" s="24"/>
      <c r="AG35" s="49"/>
      <c r="AH35" s="54"/>
      <c r="AI35" s="30">
        <f>BA35</f>
        <v>12</v>
      </c>
      <c r="AJ35" s="22"/>
      <c r="AK35" s="29">
        <f>J35</f>
        <v>0</v>
      </c>
      <c r="AL35" s="29">
        <f>L35</f>
        <v>8</v>
      </c>
      <c r="AM35" s="29">
        <f>N35</f>
        <v>6</v>
      </c>
      <c r="AN35" s="29">
        <f>P35</f>
        <v>0</v>
      </c>
      <c r="AO35" s="35">
        <f>LARGE($AK35:$AN35,1)</f>
        <v>8</v>
      </c>
      <c r="AP35" s="35">
        <f>LARGE($AK35:$AN35,2)</f>
        <v>6</v>
      </c>
      <c r="AQ35" s="36">
        <f>SUM($AO35:$AP35)</f>
        <v>14</v>
      </c>
      <c r="AR35" s="34">
        <f>V35</f>
        <v>12</v>
      </c>
      <c r="AS35" s="34">
        <f>X35</f>
        <v>0</v>
      </c>
      <c r="AT35" s="34">
        <f>Z35</f>
        <v>0</v>
      </c>
      <c r="AU35" s="34">
        <f>AB35</f>
        <v>0</v>
      </c>
      <c r="AV35" s="34">
        <f>AD35</f>
        <v>0</v>
      </c>
      <c r="AW35" s="34">
        <f>AF35</f>
        <v>0</v>
      </c>
      <c r="AX35" s="34">
        <f>AH35</f>
        <v>0</v>
      </c>
      <c r="AY35" s="35">
        <f>LARGE($AR35:$AX35,1)</f>
        <v>12</v>
      </c>
      <c r="AZ35" s="35">
        <f>LARGE($AR35:$AX35,2)</f>
        <v>0</v>
      </c>
      <c r="BA35" s="36">
        <f>SUM($AY35:$AZ35)</f>
        <v>12</v>
      </c>
    </row>
    <row r="36" spans="1:53" ht="15.75" thickBot="1" x14ac:dyDescent="0.3">
      <c r="A36" s="112">
        <v>26</v>
      </c>
      <c r="B36" s="37" t="s">
        <v>203</v>
      </c>
      <c r="C36" s="37" t="s">
        <v>39</v>
      </c>
      <c r="D36" s="38"/>
      <c r="E36" s="38" t="s">
        <v>253</v>
      </c>
      <c r="F36" s="77">
        <v>2</v>
      </c>
      <c r="G36" s="105">
        <f>$S36+$AI36+H36</f>
        <v>34.799999999999997</v>
      </c>
      <c r="H36" s="107">
        <v>0</v>
      </c>
      <c r="I36" s="53">
        <v>31</v>
      </c>
      <c r="J36" s="20">
        <v>12</v>
      </c>
      <c r="K36" s="45"/>
      <c r="L36" s="119"/>
      <c r="M36" s="44">
        <v>41</v>
      </c>
      <c r="N36" s="20">
        <v>6</v>
      </c>
      <c r="O36" s="50"/>
      <c r="P36" s="47"/>
      <c r="Q36" s="134">
        <v>33</v>
      </c>
      <c r="R36" s="137">
        <v>4.8</v>
      </c>
      <c r="S36" s="97">
        <f>$AQ36+$R36</f>
        <v>22.8</v>
      </c>
      <c r="T36" s="25"/>
      <c r="U36" s="89">
        <v>99</v>
      </c>
      <c r="V36" s="90">
        <v>12</v>
      </c>
      <c r="W36" s="24"/>
      <c r="X36" s="20"/>
      <c r="Y36" s="41"/>
      <c r="Z36" s="41"/>
      <c r="AA36" s="24"/>
      <c r="AB36" s="24"/>
      <c r="AC36" s="41"/>
      <c r="AD36" s="41"/>
      <c r="AE36" s="24"/>
      <c r="AF36" s="24"/>
      <c r="AG36" s="49"/>
      <c r="AH36" s="54"/>
      <c r="AI36" s="30">
        <f>BA36</f>
        <v>12</v>
      </c>
      <c r="AJ36" s="26"/>
      <c r="AK36" s="29">
        <f>J36</f>
        <v>12</v>
      </c>
      <c r="AL36" s="29">
        <f>L36</f>
        <v>0</v>
      </c>
      <c r="AM36" s="29">
        <f>N36</f>
        <v>6</v>
      </c>
      <c r="AN36" s="29">
        <f>P36</f>
        <v>0</v>
      </c>
      <c r="AO36" s="35">
        <f>LARGE($AK36:$AN36,1)</f>
        <v>12</v>
      </c>
      <c r="AP36" s="35">
        <f>LARGE($AK36:$AN36,2)</f>
        <v>6</v>
      </c>
      <c r="AQ36" s="36">
        <f>SUM($AO36:$AP36)</f>
        <v>18</v>
      </c>
      <c r="AR36" s="34">
        <f>V36</f>
        <v>12</v>
      </c>
      <c r="AS36" s="34">
        <f>X36</f>
        <v>0</v>
      </c>
      <c r="AT36" s="34">
        <f>Z36</f>
        <v>0</v>
      </c>
      <c r="AU36" s="34">
        <f>AB36</f>
        <v>0</v>
      </c>
      <c r="AV36" s="34">
        <f>AD36</f>
        <v>0</v>
      </c>
      <c r="AW36" s="34">
        <f>AF36</f>
        <v>0</v>
      </c>
      <c r="AX36" s="34">
        <f>AH36</f>
        <v>0</v>
      </c>
      <c r="AY36" s="35">
        <f>LARGE($AR36:$AX36,1)</f>
        <v>12</v>
      </c>
      <c r="AZ36" s="35">
        <f>LARGE($AR36:$AX36,2)</f>
        <v>0</v>
      </c>
      <c r="BA36" s="36">
        <f>SUM($AY36:$AZ36)</f>
        <v>12</v>
      </c>
    </row>
    <row r="37" spans="1:53" x14ac:dyDescent="0.25">
      <c r="A37" s="112">
        <v>27</v>
      </c>
      <c r="B37" s="37" t="s">
        <v>188</v>
      </c>
      <c r="C37" s="37" t="s">
        <v>278</v>
      </c>
      <c r="D37" s="38"/>
      <c r="E37" s="38" t="s">
        <v>244</v>
      </c>
      <c r="F37" s="77">
        <v>3</v>
      </c>
      <c r="G37" s="105">
        <f>$S37+$AI37+H37</f>
        <v>34.6</v>
      </c>
      <c r="H37" s="107">
        <v>0</v>
      </c>
      <c r="I37" s="53"/>
      <c r="J37" s="20"/>
      <c r="K37" s="45">
        <v>7</v>
      </c>
      <c r="L37" s="119">
        <v>25</v>
      </c>
      <c r="M37" s="44"/>
      <c r="N37" s="20"/>
      <c r="O37" s="47"/>
      <c r="P37" s="47"/>
      <c r="Q37" s="134">
        <v>25</v>
      </c>
      <c r="R37" s="137">
        <v>9.6</v>
      </c>
      <c r="S37" s="97">
        <f>$AQ37+$R37</f>
        <v>34.6</v>
      </c>
      <c r="T37" s="21">
        <v>1</v>
      </c>
      <c r="U37" s="89"/>
      <c r="V37" s="27"/>
      <c r="W37" s="24"/>
      <c r="X37" s="24"/>
      <c r="Y37" s="41"/>
      <c r="Z37" s="41"/>
      <c r="AA37" s="24"/>
      <c r="AB37" s="24"/>
      <c r="AC37" s="41"/>
      <c r="AD37" s="41"/>
      <c r="AE37" s="24"/>
      <c r="AF37" s="24"/>
      <c r="AG37" s="49"/>
      <c r="AH37" s="54"/>
      <c r="AI37" s="30">
        <f>BA37</f>
        <v>0</v>
      </c>
      <c r="AJ37" s="22"/>
      <c r="AK37" s="29">
        <f>J37</f>
        <v>0</v>
      </c>
      <c r="AL37" s="29">
        <f>L37</f>
        <v>25</v>
      </c>
      <c r="AM37" s="29">
        <f>N37</f>
        <v>0</v>
      </c>
      <c r="AN37" s="29">
        <f>P37</f>
        <v>0</v>
      </c>
      <c r="AO37" s="35">
        <f>LARGE($AK37:$AN37,1)</f>
        <v>25</v>
      </c>
      <c r="AP37" s="35">
        <f>LARGE($AK37:$AN37,2)</f>
        <v>0</v>
      </c>
      <c r="AQ37" s="36">
        <f>SUM($AO37:$AP37)</f>
        <v>25</v>
      </c>
      <c r="AR37" s="34">
        <f>V37</f>
        <v>0</v>
      </c>
      <c r="AS37" s="34">
        <f>X37</f>
        <v>0</v>
      </c>
      <c r="AT37" s="34">
        <f>Z37</f>
        <v>0</v>
      </c>
      <c r="AU37" s="34">
        <f>AB37</f>
        <v>0</v>
      </c>
      <c r="AV37" s="34">
        <f>AD37</f>
        <v>0</v>
      </c>
      <c r="AW37" s="34">
        <f>AF37</f>
        <v>0</v>
      </c>
      <c r="AX37" s="34">
        <f>AH37</f>
        <v>0</v>
      </c>
      <c r="AY37" s="35">
        <f>LARGE($AR37:$AX37,1)</f>
        <v>0</v>
      </c>
      <c r="AZ37" s="35">
        <f>LARGE($AR37:$AX37,2)</f>
        <v>0</v>
      </c>
      <c r="BA37" s="36">
        <f>SUM($AY37:$AZ37)</f>
        <v>0</v>
      </c>
    </row>
    <row r="38" spans="1:53" x14ac:dyDescent="0.25">
      <c r="A38" s="112">
        <v>28</v>
      </c>
      <c r="B38" s="37" t="s">
        <v>262</v>
      </c>
      <c r="C38" s="37" t="s">
        <v>20</v>
      </c>
      <c r="D38" s="38">
        <v>125542</v>
      </c>
      <c r="E38" s="38" t="s">
        <v>238</v>
      </c>
      <c r="F38" s="77">
        <v>4</v>
      </c>
      <c r="G38" s="105">
        <f>$S38+$AI38+H38</f>
        <v>31.6</v>
      </c>
      <c r="H38" s="107">
        <v>0</v>
      </c>
      <c r="I38" s="53"/>
      <c r="J38" s="20"/>
      <c r="K38" s="45">
        <v>35</v>
      </c>
      <c r="L38" s="119">
        <v>4</v>
      </c>
      <c r="M38" s="44">
        <v>47</v>
      </c>
      <c r="N38" s="20">
        <v>6</v>
      </c>
      <c r="O38" s="50"/>
      <c r="P38" s="47"/>
      <c r="Q38" s="134">
        <v>21</v>
      </c>
      <c r="R38" s="137">
        <v>9.6</v>
      </c>
      <c r="S38" s="97">
        <f>$AQ38+$R38</f>
        <v>19.600000000000001</v>
      </c>
      <c r="T38" s="21"/>
      <c r="U38" s="89">
        <v>76</v>
      </c>
      <c r="V38" s="90">
        <v>12</v>
      </c>
      <c r="W38" s="24"/>
      <c r="X38" s="20"/>
      <c r="Y38" s="41"/>
      <c r="Z38" s="41"/>
      <c r="AA38" s="24"/>
      <c r="AB38" s="24"/>
      <c r="AC38" s="41"/>
      <c r="AD38" s="41"/>
      <c r="AE38" s="24"/>
      <c r="AF38" s="24"/>
      <c r="AG38" s="49"/>
      <c r="AH38" s="54"/>
      <c r="AI38" s="30">
        <f>BA38</f>
        <v>12</v>
      </c>
      <c r="AJ38" s="22"/>
      <c r="AK38" s="29">
        <f>J38</f>
        <v>0</v>
      </c>
      <c r="AL38" s="29">
        <f>L38</f>
        <v>4</v>
      </c>
      <c r="AM38" s="29">
        <f>N38</f>
        <v>6</v>
      </c>
      <c r="AN38" s="29">
        <f>P38</f>
        <v>0</v>
      </c>
      <c r="AO38" s="35">
        <f>LARGE($AK38:$AN38,1)</f>
        <v>6</v>
      </c>
      <c r="AP38" s="35">
        <f>LARGE($AK38:$AN38,2)</f>
        <v>4</v>
      </c>
      <c r="AQ38" s="36">
        <f>SUM($AO38:$AP38)</f>
        <v>10</v>
      </c>
      <c r="AR38" s="34">
        <f>V38</f>
        <v>12</v>
      </c>
      <c r="AS38" s="34">
        <f>X38</f>
        <v>0</v>
      </c>
      <c r="AT38" s="34">
        <f>Z38</f>
        <v>0</v>
      </c>
      <c r="AU38" s="34">
        <f>AB38</f>
        <v>0</v>
      </c>
      <c r="AV38" s="34">
        <f>AD38</f>
        <v>0</v>
      </c>
      <c r="AW38" s="34">
        <f>AF38</f>
        <v>0</v>
      </c>
      <c r="AX38" s="34">
        <f>AH38</f>
        <v>0</v>
      </c>
      <c r="AY38" s="35">
        <f>LARGE($AR38:$AX38,1)</f>
        <v>12</v>
      </c>
      <c r="AZ38" s="35">
        <f>LARGE($AR38:$AX38,2)</f>
        <v>0</v>
      </c>
      <c r="BA38" s="36">
        <f>SUM($AY38:$AZ38)</f>
        <v>12</v>
      </c>
    </row>
    <row r="39" spans="1:53" x14ac:dyDescent="0.25">
      <c r="A39" s="112">
        <v>29</v>
      </c>
      <c r="B39" s="37" t="s">
        <v>96</v>
      </c>
      <c r="C39" s="37" t="s">
        <v>169</v>
      </c>
      <c r="D39" s="38"/>
      <c r="E39" s="38" t="s">
        <v>264</v>
      </c>
      <c r="F39" s="77">
        <v>2</v>
      </c>
      <c r="G39" s="105">
        <f>$S39+$AI39+H39</f>
        <v>30.8</v>
      </c>
      <c r="H39" s="107">
        <v>0</v>
      </c>
      <c r="I39" s="53">
        <v>44</v>
      </c>
      <c r="J39" s="20">
        <v>6</v>
      </c>
      <c r="K39" s="45">
        <v>22</v>
      </c>
      <c r="L39" s="48">
        <v>8</v>
      </c>
      <c r="M39" s="51"/>
      <c r="N39" s="20"/>
      <c r="O39" s="52"/>
      <c r="P39" s="52"/>
      <c r="Q39" s="134">
        <v>44</v>
      </c>
      <c r="R39" s="137">
        <v>4.8</v>
      </c>
      <c r="S39" s="97">
        <f>$AQ39+$R39</f>
        <v>18.8</v>
      </c>
      <c r="T39" s="21"/>
      <c r="U39" s="89">
        <v>97</v>
      </c>
      <c r="V39" s="90">
        <v>12</v>
      </c>
      <c r="W39" s="24"/>
      <c r="X39" s="24"/>
      <c r="Y39" s="41"/>
      <c r="Z39" s="41"/>
      <c r="AA39" s="24"/>
      <c r="AB39" s="24"/>
      <c r="AC39" s="41"/>
      <c r="AD39" s="41"/>
      <c r="AE39" s="24"/>
      <c r="AF39" s="24"/>
      <c r="AG39" s="49"/>
      <c r="AH39" s="54"/>
      <c r="AI39" s="30">
        <f>BA39</f>
        <v>12</v>
      </c>
      <c r="AJ39" s="22"/>
      <c r="AK39" s="29">
        <f>J39</f>
        <v>6</v>
      </c>
      <c r="AL39" s="29">
        <f>L39</f>
        <v>8</v>
      </c>
      <c r="AM39" s="29">
        <f>N39</f>
        <v>0</v>
      </c>
      <c r="AN39" s="29">
        <f>P39</f>
        <v>0</v>
      </c>
      <c r="AO39" s="35">
        <f>LARGE($AK39:$AN39,1)</f>
        <v>8</v>
      </c>
      <c r="AP39" s="35">
        <f>LARGE($AK39:$AN39,2)</f>
        <v>6</v>
      </c>
      <c r="AQ39" s="36">
        <f>SUM($AO39:$AP39)</f>
        <v>14</v>
      </c>
      <c r="AR39" s="34">
        <f>V39</f>
        <v>12</v>
      </c>
      <c r="AS39" s="34">
        <f>X39</f>
        <v>0</v>
      </c>
      <c r="AT39" s="34">
        <f>Z39</f>
        <v>0</v>
      </c>
      <c r="AU39" s="34">
        <f>AB39</f>
        <v>0</v>
      </c>
      <c r="AV39" s="34">
        <f>AD39</f>
        <v>0</v>
      </c>
      <c r="AW39" s="34">
        <f>AF39</f>
        <v>0</v>
      </c>
      <c r="AX39" s="34">
        <f>AH39</f>
        <v>0</v>
      </c>
      <c r="AY39" s="35">
        <f>LARGE($AR39:$AX39,1)</f>
        <v>12</v>
      </c>
      <c r="AZ39" s="35">
        <f>LARGE($AR39:$AX39,2)</f>
        <v>0</v>
      </c>
      <c r="BA39" s="36">
        <f>SUM($AY39:$AZ39)</f>
        <v>12</v>
      </c>
    </row>
    <row r="40" spans="1:53" ht="15.75" thickBot="1" x14ac:dyDescent="0.3">
      <c r="A40" s="112">
        <v>30</v>
      </c>
      <c r="B40" s="37" t="s">
        <v>189</v>
      </c>
      <c r="C40" s="37" t="s">
        <v>169</v>
      </c>
      <c r="D40" s="38">
        <v>120112</v>
      </c>
      <c r="E40" s="38" t="s">
        <v>244</v>
      </c>
      <c r="F40" s="77">
        <v>4</v>
      </c>
      <c r="G40" s="105">
        <f>$S40+$AI40+H40</f>
        <v>30.8</v>
      </c>
      <c r="H40" s="107">
        <v>0</v>
      </c>
      <c r="I40" s="53"/>
      <c r="J40" s="20"/>
      <c r="K40" s="45">
        <v>30</v>
      </c>
      <c r="L40" s="119">
        <v>8</v>
      </c>
      <c r="M40" s="44">
        <v>35</v>
      </c>
      <c r="N40" s="20">
        <v>6</v>
      </c>
      <c r="O40" s="50"/>
      <c r="P40" s="47"/>
      <c r="Q40" s="134">
        <v>47</v>
      </c>
      <c r="R40" s="137">
        <v>4.8</v>
      </c>
      <c r="S40" s="97">
        <f>$AQ40+$R40</f>
        <v>18.8</v>
      </c>
      <c r="T40" s="25"/>
      <c r="U40" s="89">
        <v>85</v>
      </c>
      <c r="V40" s="90">
        <v>12</v>
      </c>
      <c r="W40" s="24"/>
      <c r="X40" s="20"/>
      <c r="Y40" s="41"/>
      <c r="Z40" s="41"/>
      <c r="AA40" s="24"/>
      <c r="AB40" s="24"/>
      <c r="AC40" s="41"/>
      <c r="AD40" s="41"/>
      <c r="AE40" s="24"/>
      <c r="AF40" s="24"/>
      <c r="AG40" s="49"/>
      <c r="AH40" s="54"/>
      <c r="AI40" s="30">
        <f>BA40</f>
        <v>12</v>
      </c>
      <c r="AJ40" s="26"/>
      <c r="AK40" s="29">
        <f>J40</f>
        <v>0</v>
      </c>
      <c r="AL40" s="29">
        <f>L40</f>
        <v>8</v>
      </c>
      <c r="AM40" s="29">
        <f>N40</f>
        <v>6</v>
      </c>
      <c r="AN40" s="29">
        <f>P40</f>
        <v>0</v>
      </c>
      <c r="AO40" s="35">
        <f>LARGE($AK40:$AN40,1)</f>
        <v>8</v>
      </c>
      <c r="AP40" s="35">
        <f>LARGE($AK40:$AN40,2)</f>
        <v>6</v>
      </c>
      <c r="AQ40" s="36">
        <f>SUM($AO40:$AP40)</f>
        <v>14</v>
      </c>
      <c r="AR40" s="34">
        <f>V40</f>
        <v>12</v>
      </c>
      <c r="AS40" s="34">
        <f>X40</f>
        <v>0</v>
      </c>
      <c r="AT40" s="34">
        <f>Z40</f>
        <v>0</v>
      </c>
      <c r="AU40" s="34">
        <f>AB40</f>
        <v>0</v>
      </c>
      <c r="AV40" s="34">
        <f>AD40</f>
        <v>0</v>
      </c>
      <c r="AW40" s="34">
        <f>AF40</f>
        <v>0</v>
      </c>
      <c r="AX40" s="34">
        <f>AH40</f>
        <v>0</v>
      </c>
      <c r="AY40" s="35">
        <f>LARGE($AR40:$AX40,1)</f>
        <v>12</v>
      </c>
      <c r="AZ40" s="35">
        <f>LARGE($AR40:$AX40,2)</f>
        <v>0</v>
      </c>
      <c r="BA40" s="36">
        <f>SUM($AY40:$AZ40)</f>
        <v>12</v>
      </c>
    </row>
    <row r="41" spans="1:53" x14ac:dyDescent="0.25">
      <c r="A41" s="112">
        <v>31</v>
      </c>
      <c r="B41" s="37" t="s">
        <v>335</v>
      </c>
      <c r="C41" s="37" t="s">
        <v>336</v>
      </c>
      <c r="D41" s="38"/>
      <c r="E41" s="38" t="s">
        <v>239</v>
      </c>
      <c r="F41" s="77">
        <v>2</v>
      </c>
      <c r="G41" s="105">
        <f>$S41+$AI41+H41</f>
        <v>29.6</v>
      </c>
      <c r="H41" s="107">
        <v>0</v>
      </c>
      <c r="I41" s="53">
        <v>63</v>
      </c>
      <c r="J41" s="20">
        <v>0</v>
      </c>
      <c r="K41" s="45">
        <v>29</v>
      </c>
      <c r="L41" s="48">
        <v>8</v>
      </c>
      <c r="M41" s="44"/>
      <c r="N41" s="20"/>
      <c r="O41" s="47"/>
      <c r="P41" s="47"/>
      <c r="Q41" s="134">
        <v>27</v>
      </c>
      <c r="R41" s="137">
        <v>9.6</v>
      </c>
      <c r="S41" s="97">
        <f>$AQ41+$R41</f>
        <v>17.600000000000001</v>
      </c>
      <c r="T41" s="21">
        <v>1</v>
      </c>
      <c r="U41" s="89">
        <v>82</v>
      </c>
      <c r="V41" s="90">
        <v>12</v>
      </c>
      <c r="W41" s="24"/>
      <c r="X41" s="24"/>
      <c r="Y41" s="41"/>
      <c r="Z41" s="41"/>
      <c r="AA41" s="24"/>
      <c r="AB41" s="24"/>
      <c r="AC41" s="41"/>
      <c r="AD41" s="41"/>
      <c r="AE41" s="24"/>
      <c r="AF41" s="24"/>
      <c r="AG41" s="49"/>
      <c r="AH41" s="54"/>
      <c r="AI41" s="30">
        <f>BA41</f>
        <v>12</v>
      </c>
      <c r="AJ41" s="22"/>
      <c r="AK41" s="29">
        <f>J41</f>
        <v>0</v>
      </c>
      <c r="AL41" s="29">
        <f>L41</f>
        <v>8</v>
      </c>
      <c r="AM41" s="29">
        <f>N41</f>
        <v>0</v>
      </c>
      <c r="AN41" s="29">
        <f>P41</f>
        <v>0</v>
      </c>
      <c r="AO41" s="35">
        <f>LARGE($AK41:$AN41,1)</f>
        <v>8</v>
      </c>
      <c r="AP41" s="35">
        <f>LARGE($AK41:$AN41,2)</f>
        <v>0</v>
      </c>
      <c r="AQ41" s="36">
        <f>SUM($AO41:$AP41)</f>
        <v>8</v>
      </c>
      <c r="AR41" s="34">
        <f>V41</f>
        <v>12</v>
      </c>
      <c r="AS41" s="34">
        <f>X41</f>
        <v>0</v>
      </c>
      <c r="AT41" s="34">
        <f>Z41</f>
        <v>0</v>
      </c>
      <c r="AU41" s="34">
        <f>AB41</f>
        <v>0</v>
      </c>
      <c r="AV41" s="34">
        <f>AD41</f>
        <v>0</v>
      </c>
      <c r="AW41" s="34">
        <f>AF41</f>
        <v>0</v>
      </c>
      <c r="AX41" s="34">
        <f>AH41</f>
        <v>0</v>
      </c>
      <c r="AY41" s="35">
        <f>LARGE($AR41:$AX41,1)</f>
        <v>12</v>
      </c>
      <c r="AZ41" s="35">
        <f>LARGE($AR41:$AX41,2)</f>
        <v>0</v>
      </c>
      <c r="BA41" s="36">
        <f>SUM($AY41:$AZ41)</f>
        <v>12</v>
      </c>
    </row>
    <row r="42" spans="1:53" ht="15.75" thickBot="1" x14ac:dyDescent="0.3">
      <c r="A42" s="112">
        <v>32</v>
      </c>
      <c r="B42" s="37" t="s">
        <v>337</v>
      </c>
      <c r="C42" s="37" t="s">
        <v>338</v>
      </c>
      <c r="D42" s="38"/>
      <c r="E42" s="38" t="s">
        <v>271</v>
      </c>
      <c r="F42" s="77">
        <v>5</v>
      </c>
      <c r="G42" s="105">
        <f>$S42+$AI42+H42</f>
        <v>29.6</v>
      </c>
      <c r="H42" s="107">
        <v>0</v>
      </c>
      <c r="I42" s="53"/>
      <c r="J42" s="20"/>
      <c r="K42" s="45">
        <v>23</v>
      </c>
      <c r="L42" s="48">
        <v>8</v>
      </c>
      <c r="M42" s="44"/>
      <c r="N42" s="20"/>
      <c r="O42" s="50"/>
      <c r="P42" s="50"/>
      <c r="Q42" s="134">
        <v>28</v>
      </c>
      <c r="R42" s="137">
        <v>9.6</v>
      </c>
      <c r="S42" s="97">
        <f>$AQ42+$R42</f>
        <v>17.600000000000001</v>
      </c>
      <c r="T42" s="25"/>
      <c r="U42" s="89">
        <v>107</v>
      </c>
      <c r="V42" s="90">
        <v>12</v>
      </c>
      <c r="W42" s="24"/>
      <c r="X42" s="24"/>
      <c r="Y42" s="41"/>
      <c r="Z42" s="41"/>
      <c r="AA42" s="24"/>
      <c r="AB42" s="24"/>
      <c r="AC42" s="41"/>
      <c r="AD42" s="41"/>
      <c r="AE42" s="24"/>
      <c r="AF42" s="24"/>
      <c r="AG42" s="49"/>
      <c r="AH42" s="54"/>
      <c r="AI42" s="30">
        <f>BA42</f>
        <v>12</v>
      </c>
      <c r="AJ42" s="26"/>
      <c r="AK42" s="29">
        <f>J42</f>
        <v>0</v>
      </c>
      <c r="AL42" s="29">
        <f>L42</f>
        <v>8</v>
      </c>
      <c r="AM42" s="29">
        <f>N42</f>
        <v>0</v>
      </c>
      <c r="AN42" s="29">
        <f>P42</f>
        <v>0</v>
      </c>
      <c r="AO42" s="35">
        <f>LARGE($AK42:$AN42,1)</f>
        <v>8</v>
      </c>
      <c r="AP42" s="35">
        <f>LARGE($AK42:$AN42,2)</f>
        <v>0</v>
      </c>
      <c r="AQ42" s="36">
        <f>SUM($AO42:$AP42)</f>
        <v>8</v>
      </c>
      <c r="AR42" s="34">
        <f>V42</f>
        <v>12</v>
      </c>
      <c r="AS42" s="34">
        <f>X42</f>
        <v>0</v>
      </c>
      <c r="AT42" s="34">
        <f>Z42</f>
        <v>0</v>
      </c>
      <c r="AU42" s="34">
        <f>AB42</f>
        <v>0</v>
      </c>
      <c r="AV42" s="34">
        <f>AD42</f>
        <v>0</v>
      </c>
      <c r="AW42" s="34">
        <f>AF42</f>
        <v>0</v>
      </c>
      <c r="AX42" s="34">
        <f>AH42</f>
        <v>0</v>
      </c>
      <c r="AY42" s="35">
        <f>LARGE($AR42:$AX42,1)</f>
        <v>12</v>
      </c>
      <c r="AZ42" s="35">
        <f>LARGE($AR42:$AX42,2)</f>
        <v>0</v>
      </c>
      <c r="BA42" s="36">
        <f>SUM($AY42:$AZ42)</f>
        <v>12</v>
      </c>
    </row>
    <row r="43" spans="1:53" x14ac:dyDescent="0.25">
      <c r="A43" s="112">
        <v>33</v>
      </c>
      <c r="B43" s="37" t="s">
        <v>172</v>
      </c>
      <c r="C43" s="37" t="s">
        <v>20</v>
      </c>
      <c r="D43" s="38">
        <v>109332</v>
      </c>
      <c r="E43" s="38" t="s">
        <v>271</v>
      </c>
      <c r="F43" s="77">
        <v>3</v>
      </c>
      <c r="G43" s="105">
        <f>$S43+$AI43+H43</f>
        <v>28.8</v>
      </c>
      <c r="H43" s="107">
        <v>0</v>
      </c>
      <c r="I43" s="53">
        <v>42</v>
      </c>
      <c r="J43" s="20">
        <v>6</v>
      </c>
      <c r="K43" s="45">
        <v>34</v>
      </c>
      <c r="L43" s="119">
        <v>4</v>
      </c>
      <c r="M43" s="44">
        <v>49</v>
      </c>
      <c r="N43" s="20">
        <v>6</v>
      </c>
      <c r="O43" s="50"/>
      <c r="P43" s="47"/>
      <c r="Q43" s="134">
        <v>36</v>
      </c>
      <c r="R43" s="137">
        <v>4.8</v>
      </c>
      <c r="S43" s="97">
        <f>$AQ43+$R43</f>
        <v>16.8</v>
      </c>
      <c r="T43" s="21">
        <v>1</v>
      </c>
      <c r="U43" s="89">
        <v>109</v>
      </c>
      <c r="V43" s="90">
        <v>12</v>
      </c>
      <c r="W43" s="24"/>
      <c r="X43" s="20"/>
      <c r="Y43" s="41"/>
      <c r="Z43" s="41"/>
      <c r="AA43" s="24"/>
      <c r="AB43" s="95"/>
      <c r="AC43" s="41"/>
      <c r="AD43" s="41"/>
      <c r="AE43" s="24"/>
      <c r="AF43" s="24"/>
      <c r="AG43" s="49"/>
      <c r="AH43" s="54"/>
      <c r="AI43" s="30">
        <f>BA43</f>
        <v>12</v>
      </c>
      <c r="AJ43" s="22"/>
      <c r="AK43" s="29">
        <f>J43</f>
        <v>6</v>
      </c>
      <c r="AL43" s="29">
        <f>L43</f>
        <v>4</v>
      </c>
      <c r="AM43" s="29">
        <f>N43</f>
        <v>6</v>
      </c>
      <c r="AN43" s="29">
        <f>P43</f>
        <v>0</v>
      </c>
      <c r="AO43" s="35">
        <f>LARGE($AK43:$AN43,1)</f>
        <v>6</v>
      </c>
      <c r="AP43" s="35">
        <f>LARGE($AK43:$AN43,2)</f>
        <v>6</v>
      </c>
      <c r="AQ43" s="36">
        <f>SUM($AO43:$AP43)</f>
        <v>12</v>
      </c>
      <c r="AR43" s="34">
        <f>V43</f>
        <v>12</v>
      </c>
      <c r="AS43" s="34">
        <f>X43</f>
        <v>0</v>
      </c>
      <c r="AT43" s="34">
        <f>Z43</f>
        <v>0</v>
      </c>
      <c r="AU43" s="34">
        <f>AB43</f>
        <v>0</v>
      </c>
      <c r="AV43" s="34">
        <f>AD43</f>
        <v>0</v>
      </c>
      <c r="AW43" s="34">
        <f>AF43</f>
        <v>0</v>
      </c>
      <c r="AX43" s="34">
        <f>AH43</f>
        <v>0</v>
      </c>
      <c r="AY43" s="35">
        <f>LARGE($AR43:$AX43,1)</f>
        <v>12</v>
      </c>
      <c r="AZ43" s="35">
        <f>LARGE($AR43:$AX43,2)</f>
        <v>0</v>
      </c>
      <c r="BA43" s="36">
        <f>SUM($AY43:$AZ43)</f>
        <v>12</v>
      </c>
    </row>
    <row r="44" spans="1:53" ht="15.75" thickBot="1" x14ac:dyDescent="0.3">
      <c r="A44" s="112">
        <v>34</v>
      </c>
      <c r="B44" s="80" t="s">
        <v>133</v>
      </c>
      <c r="C44" s="80" t="s">
        <v>134</v>
      </c>
      <c r="D44" s="99">
        <v>117375</v>
      </c>
      <c r="E44" s="99" t="s">
        <v>241</v>
      </c>
      <c r="F44" s="77">
        <v>2</v>
      </c>
      <c r="G44" s="105">
        <f>$S44+$AI44+H44</f>
        <v>26.8</v>
      </c>
      <c r="H44" s="107">
        <v>0</v>
      </c>
      <c r="I44" s="53">
        <v>51</v>
      </c>
      <c r="J44" s="20">
        <v>6</v>
      </c>
      <c r="K44" s="45">
        <v>39</v>
      </c>
      <c r="L44" s="119">
        <v>4</v>
      </c>
      <c r="M44" s="44">
        <v>58</v>
      </c>
      <c r="N44" s="20">
        <v>0</v>
      </c>
      <c r="O44" s="50"/>
      <c r="P44" s="47"/>
      <c r="Q44" s="134">
        <v>37</v>
      </c>
      <c r="R44" s="137">
        <v>4.8</v>
      </c>
      <c r="S44" s="97">
        <f>$AQ44+$R44</f>
        <v>14.8</v>
      </c>
      <c r="T44" s="25">
        <v>1</v>
      </c>
      <c r="U44" s="89">
        <v>81</v>
      </c>
      <c r="V44" s="90">
        <v>12</v>
      </c>
      <c r="W44" s="24"/>
      <c r="X44" s="20"/>
      <c r="Y44" s="41"/>
      <c r="Z44" s="41"/>
      <c r="AA44" s="24"/>
      <c r="AB44" s="24"/>
      <c r="AC44" s="41"/>
      <c r="AD44" s="41"/>
      <c r="AE44" s="24"/>
      <c r="AF44" s="24"/>
      <c r="AG44" s="49"/>
      <c r="AH44" s="54"/>
      <c r="AI44" s="30">
        <f>BA44</f>
        <v>12</v>
      </c>
      <c r="AJ44" s="26"/>
      <c r="AK44" s="29">
        <f>J44</f>
        <v>6</v>
      </c>
      <c r="AL44" s="29">
        <f>L44</f>
        <v>4</v>
      </c>
      <c r="AM44" s="29">
        <f>N44</f>
        <v>0</v>
      </c>
      <c r="AN44" s="29">
        <f>P44</f>
        <v>0</v>
      </c>
      <c r="AO44" s="35">
        <f>LARGE($AK44:$AN44,1)</f>
        <v>6</v>
      </c>
      <c r="AP44" s="35">
        <f>LARGE($AK44:$AN44,2)</f>
        <v>4</v>
      </c>
      <c r="AQ44" s="36">
        <f>SUM($AO44:$AP44)</f>
        <v>10</v>
      </c>
      <c r="AR44" s="34">
        <f>V44</f>
        <v>12</v>
      </c>
      <c r="AS44" s="34">
        <f>X44</f>
        <v>0</v>
      </c>
      <c r="AT44" s="34">
        <f>Z44</f>
        <v>0</v>
      </c>
      <c r="AU44" s="34">
        <f>AB44</f>
        <v>0</v>
      </c>
      <c r="AV44" s="34">
        <f>AD44</f>
        <v>0</v>
      </c>
      <c r="AW44" s="34">
        <f>AF44</f>
        <v>0</v>
      </c>
      <c r="AX44" s="34">
        <f>AH44</f>
        <v>0</v>
      </c>
      <c r="AY44" s="35">
        <f>LARGE($AR44:$AX44,1)</f>
        <v>12</v>
      </c>
      <c r="AZ44" s="35">
        <f>LARGE($AR44:$AX44,2)</f>
        <v>0</v>
      </c>
      <c r="BA44" s="36">
        <f>SUM($AY44:$AZ44)</f>
        <v>12</v>
      </c>
    </row>
    <row r="45" spans="1:53" ht="15.75" thickBot="1" x14ac:dyDescent="0.3">
      <c r="A45" s="112">
        <v>35</v>
      </c>
      <c r="B45" s="37" t="s">
        <v>199</v>
      </c>
      <c r="C45" s="37" t="s">
        <v>35</v>
      </c>
      <c r="D45" s="38"/>
      <c r="E45" s="38" t="s">
        <v>253</v>
      </c>
      <c r="F45" s="77">
        <v>4</v>
      </c>
      <c r="G45" s="105">
        <f>$S45+$AI45+H45</f>
        <v>21.6</v>
      </c>
      <c r="H45" s="107">
        <v>0</v>
      </c>
      <c r="I45" s="53"/>
      <c r="J45" s="20"/>
      <c r="K45" s="45"/>
      <c r="L45" s="119"/>
      <c r="M45" s="51"/>
      <c r="N45" s="20"/>
      <c r="O45" s="93"/>
      <c r="P45" s="47"/>
      <c r="Q45" s="134">
        <v>23</v>
      </c>
      <c r="R45" s="137">
        <v>9.6</v>
      </c>
      <c r="S45" s="97">
        <f>$AQ45+$R45</f>
        <v>9.6</v>
      </c>
      <c r="T45" s="25"/>
      <c r="U45" s="89">
        <v>105</v>
      </c>
      <c r="V45" s="90">
        <v>12</v>
      </c>
      <c r="W45" s="24"/>
      <c r="X45" s="24"/>
      <c r="Y45" s="41"/>
      <c r="Z45" s="41"/>
      <c r="AA45" s="24"/>
      <c r="AB45" s="24"/>
      <c r="AC45" s="41"/>
      <c r="AD45" s="41"/>
      <c r="AE45" s="24"/>
      <c r="AF45" s="24"/>
      <c r="AG45" s="49"/>
      <c r="AH45" s="54"/>
      <c r="AI45" s="30">
        <f>BA45</f>
        <v>12</v>
      </c>
      <c r="AJ45" s="26"/>
      <c r="AK45" s="29">
        <f>J45</f>
        <v>0</v>
      </c>
      <c r="AL45" s="29">
        <f>L45</f>
        <v>0</v>
      </c>
      <c r="AM45" s="29">
        <f>N45</f>
        <v>0</v>
      </c>
      <c r="AN45" s="29">
        <f>P45</f>
        <v>0</v>
      </c>
      <c r="AO45" s="35">
        <f>LARGE($AK45:$AN45,1)</f>
        <v>0</v>
      </c>
      <c r="AP45" s="35">
        <f>LARGE($AK45:$AN45,2)</f>
        <v>0</v>
      </c>
      <c r="AQ45" s="36">
        <f>SUM($AO45:$AP45)</f>
        <v>0</v>
      </c>
      <c r="AR45" s="34">
        <f>V45</f>
        <v>12</v>
      </c>
      <c r="AS45" s="34">
        <f>X45</f>
        <v>0</v>
      </c>
      <c r="AT45" s="34">
        <f>Z45</f>
        <v>0</v>
      </c>
      <c r="AU45" s="34">
        <f>AB45</f>
        <v>0</v>
      </c>
      <c r="AV45" s="34">
        <f>AD45</f>
        <v>0</v>
      </c>
      <c r="AW45" s="34">
        <f>AF45</f>
        <v>0</v>
      </c>
      <c r="AX45" s="34">
        <f>AH45</f>
        <v>0</v>
      </c>
      <c r="AY45" s="35">
        <f>LARGE($AR45:$AX45,1)</f>
        <v>12</v>
      </c>
      <c r="AZ45" s="35">
        <f>LARGE($AR45:$AX45,2)</f>
        <v>0</v>
      </c>
      <c r="BA45" s="36">
        <f>SUM($AY45:$AZ45)</f>
        <v>12</v>
      </c>
    </row>
    <row r="46" spans="1:53" x14ac:dyDescent="0.25">
      <c r="A46" s="112">
        <v>36</v>
      </c>
      <c r="B46" s="37" t="s">
        <v>339</v>
      </c>
      <c r="C46" s="37" t="s">
        <v>334</v>
      </c>
      <c r="D46" s="38"/>
      <c r="E46" s="38" t="s">
        <v>249</v>
      </c>
      <c r="F46" s="77">
        <v>6</v>
      </c>
      <c r="G46" s="105">
        <f>$S46+$AI46+H46</f>
        <v>21.6</v>
      </c>
      <c r="H46" s="107">
        <v>0</v>
      </c>
      <c r="I46" s="53"/>
      <c r="J46" s="20"/>
      <c r="K46" s="45"/>
      <c r="L46" s="48"/>
      <c r="M46" s="51"/>
      <c r="N46" s="20"/>
      <c r="O46" s="52"/>
      <c r="P46" s="52"/>
      <c r="Q46" s="134">
        <v>31</v>
      </c>
      <c r="R46" s="137">
        <v>9.6</v>
      </c>
      <c r="S46" s="97">
        <f>$AQ46+$R46</f>
        <v>9.6</v>
      </c>
      <c r="T46" s="21"/>
      <c r="U46" s="89">
        <v>119</v>
      </c>
      <c r="V46" s="90">
        <v>12</v>
      </c>
      <c r="W46" s="24"/>
      <c r="X46" s="24"/>
      <c r="Y46" s="41"/>
      <c r="Z46" s="41"/>
      <c r="AA46" s="24"/>
      <c r="AB46" s="24"/>
      <c r="AC46" s="41"/>
      <c r="AD46" s="41"/>
      <c r="AE46" s="24"/>
      <c r="AF46" s="24"/>
      <c r="AG46" s="49"/>
      <c r="AH46" s="54"/>
      <c r="AI46" s="30">
        <f>BA46</f>
        <v>12</v>
      </c>
      <c r="AJ46" s="22"/>
      <c r="AK46" s="29">
        <f>J46</f>
        <v>0</v>
      </c>
      <c r="AL46" s="29">
        <f>L46</f>
        <v>0</v>
      </c>
      <c r="AM46" s="29">
        <f>N46</f>
        <v>0</v>
      </c>
      <c r="AN46" s="29">
        <f>P46</f>
        <v>0</v>
      </c>
      <c r="AO46" s="35">
        <f>LARGE($AK46:$AN46,1)</f>
        <v>0</v>
      </c>
      <c r="AP46" s="35">
        <f>LARGE($AK46:$AN46,2)</f>
        <v>0</v>
      </c>
      <c r="AQ46" s="36">
        <f>SUM($AO46:$AP46)</f>
        <v>0</v>
      </c>
      <c r="AR46" s="34">
        <f>V46</f>
        <v>12</v>
      </c>
      <c r="AS46" s="34">
        <f>X46</f>
        <v>0</v>
      </c>
      <c r="AT46" s="34">
        <f>Z46</f>
        <v>0</v>
      </c>
      <c r="AU46" s="34">
        <f>AB46</f>
        <v>0</v>
      </c>
      <c r="AV46" s="34">
        <f>AD46</f>
        <v>0</v>
      </c>
      <c r="AW46" s="34">
        <f>AF46</f>
        <v>0</v>
      </c>
      <c r="AX46" s="34">
        <f>AH46</f>
        <v>0</v>
      </c>
      <c r="AY46" s="35">
        <f>LARGE($AR46:$AX46,1)</f>
        <v>12</v>
      </c>
      <c r="AZ46" s="35">
        <f>LARGE($AR46:$AX46,2)</f>
        <v>0</v>
      </c>
      <c r="BA46" s="36">
        <f>SUM($AY46:$AZ46)</f>
        <v>12</v>
      </c>
    </row>
    <row r="47" spans="1:53" ht="15.75" thickBot="1" x14ac:dyDescent="0.3">
      <c r="A47" s="112">
        <v>37</v>
      </c>
      <c r="B47" s="37" t="s">
        <v>340</v>
      </c>
      <c r="C47" s="37" t="s">
        <v>341</v>
      </c>
      <c r="D47" s="38"/>
      <c r="E47" s="38" t="s">
        <v>342</v>
      </c>
      <c r="F47" s="77">
        <v>4</v>
      </c>
      <c r="G47" s="105">
        <f>$S47+$AI47+H47</f>
        <v>21.6</v>
      </c>
      <c r="H47" s="107">
        <v>0</v>
      </c>
      <c r="I47" s="53"/>
      <c r="J47" s="20"/>
      <c r="K47" s="45">
        <v>50</v>
      </c>
      <c r="L47" s="48">
        <v>0</v>
      </c>
      <c r="M47" s="44"/>
      <c r="N47" s="20"/>
      <c r="O47" s="50"/>
      <c r="P47" s="50"/>
      <c r="Q47" s="134">
        <v>32</v>
      </c>
      <c r="R47" s="137">
        <v>9.6</v>
      </c>
      <c r="S47" s="97">
        <f>$AQ47+$R47</f>
        <v>9.6</v>
      </c>
      <c r="T47" s="25"/>
      <c r="U47" s="89">
        <v>83</v>
      </c>
      <c r="V47" s="90">
        <v>12</v>
      </c>
      <c r="W47" s="24"/>
      <c r="X47" s="24"/>
      <c r="Y47" s="41"/>
      <c r="Z47" s="41"/>
      <c r="AA47" s="24"/>
      <c r="AB47" s="24"/>
      <c r="AC47" s="41"/>
      <c r="AD47" s="41"/>
      <c r="AE47" s="24"/>
      <c r="AF47" s="24"/>
      <c r="AG47" s="49"/>
      <c r="AH47" s="54"/>
      <c r="AI47" s="30">
        <f>BA47</f>
        <v>12</v>
      </c>
      <c r="AJ47" s="26"/>
      <c r="AK47" s="29">
        <f>J47</f>
        <v>0</v>
      </c>
      <c r="AL47" s="29">
        <f>L47</f>
        <v>0</v>
      </c>
      <c r="AM47" s="29">
        <f>N47</f>
        <v>0</v>
      </c>
      <c r="AN47" s="29">
        <f>P47</f>
        <v>0</v>
      </c>
      <c r="AO47" s="35">
        <f>LARGE($AK47:$AN47,1)</f>
        <v>0</v>
      </c>
      <c r="AP47" s="35">
        <f>LARGE($AK47:$AN47,2)</f>
        <v>0</v>
      </c>
      <c r="AQ47" s="36">
        <f>SUM($AO47:$AP47)</f>
        <v>0</v>
      </c>
      <c r="AR47" s="34">
        <f>V47</f>
        <v>12</v>
      </c>
      <c r="AS47" s="34">
        <f>X47</f>
        <v>0</v>
      </c>
      <c r="AT47" s="34">
        <f>Z47</f>
        <v>0</v>
      </c>
      <c r="AU47" s="34">
        <f>AB47</f>
        <v>0</v>
      </c>
      <c r="AV47" s="34">
        <f>AD47</f>
        <v>0</v>
      </c>
      <c r="AW47" s="34">
        <f>AF47</f>
        <v>0</v>
      </c>
      <c r="AX47" s="34">
        <f>AH47</f>
        <v>0</v>
      </c>
      <c r="AY47" s="35">
        <f>LARGE($AR47:$AX47,1)</f>
        <v>12</v>
      </c>
      <c r="AZ47" s="35">
        <f>LARGE($AR47:$AX47,2)</f>
        <v>0</v>
      </c>
      <c r="BA47" s="36">
        <f>SUM($AY47:$AZ47)</f>
        <v>12</v>
      </c>
    </row>
    <row r="48" spans="1:53" ht="15.75" thickBot="1" x14ac:dyDescent="0.3">
      <c r="A48" s="112">
        <v>38</v>
      </c>
      <c r="B48" s="37" t="s">
        <v>320</v>
      </c>
      <c r="C48" s="37" t="s">
        <v>321</v>
      </c>
      <c r="D48" s="38">
        <v>126394</v>
      </c>
      <c r="E48" s="38" t="s">
        <v>249</v>
      </c>
      <c r="F48" s="77">
        <v>4</v>
      </c>
      <c r="G48" s="105">
        <f>$S48+$AI48+H48</f>
        <v>20.8</v>
      </c>
      <c r="H48" s="107">
        <v>0</v>
      </c>
      <c r="I48" s="53"/>
      <c r="J48" s="20"/>
      <c r="K48" s="45">
        <v>46</v>
      </c>
      <c r="L48" s="48">
        <v>4</v>
      </c>
      <c r="M48" s="44"/>
      <c r="N48" s="20"/>
      <c r="O48" s="50"/>
      <c r="P48" s="50"/>
      <c r="Q48" s="134">
        <v>50</v>
      </c>
      <c r="R48" s="137">
        <v>4.8</v>
      </c>
      <c r="S48" s="97">
        <f>$AQ48+$R48</f>
        <v>8.8000000000000007</v>
      </c>
      <c r="T48" s="25"/>
      <c r="U48" s="89">
        <v>114</v>
      </c>
      <c r="V48" s="90">
        <v>12</v>
      </c>
      <c r="W48" s="24"/>
      <c r="X48" s="24"/>
      <c r="Y48" s="41"/>
      <c r="Z48" s="41"/>
      <c r="AA48" s="24"/>
      <c r="AB48" s="24"/>
      <c r="AC48" s="41"/>
      <c r="AD48" s="41"/>
      <c r="AE48" s="24"/>
      <c r="AF48" s="24"/>
      <c r="AG48" s="49"/>
      <c r="AH48" s="54"/>
      <c r="AI48" s="30">
        <f>BA48</f>
        <v>12</v>
      </c>
      <c r="AJ48" s="26"/>
      <c r="AK48" s="29">
        <f>J48</f>
        <v>0</v>
      </c>
      <c r="AL48" s="29">
        <f>L48</f>
        <v>4</v>
      </c>
      <c r="AM48" s="29">
        <f>N48</f>
        <v>0</v>
      </c>
      <c r="AN48" s="29">
        <f>P48</f>
        <v>0</v>
      </c>
      <c r="AO48" s="35">
        <f>LARGE($AK48:$AN48,1)</f>
        <v>4</v>
      </c>
      <c r="AP48" s="35">
        <f>LARGE($AK48:$AN48,2)</f>
        <v>0</v>
      </c>
      <c r="AQ48" s="36">
        <f>SUM($AO48:$AP48)</f>
        <v>4</v>
      </c>
      <c r="AR48" s="34">
        <f>V48</f>
        <v>12</v>
      </c>
      <c r="AS48" s="34">
        <f>X48</f>
        <v>0</v>
      </c>
      <c r="AT48" s="34">
        <f>Z48</f>
        <v>0</v>
      </c>
      <c r="AU48" s="34">
        <f>AB48</f>
        <v>0</v>
      </c>
      <c r="AV48" s="34">
        <f>AD48</f>
        <v>0</v>
      </c>
      <c r="AW48" s="34">
        <f>AF48</f>
        <v>0</v>
      </c>
      <c r="AX48" s="34">
        <f>AH48</f>
        <v>0</v>
      </c>
      <c r="AY48" s="35">
        <f>LARGE($AR48:$AX48,1)</f>
        <v>12</v>
      </c>
      <c r="AZ48" s="35">
        <f>LARGE($AR48:$AX48,2)</f>
        <v>0</v>
      </c>
      <c r="BA48" s="36">
        <f>SUM($AY48:$AZ48)</f>
        <v>12</v>
      </c>
    </row>
    <row r="49" spans="1:53" x14ac:dyDescent="0.25">
      <c r="A49" s="112">
        <v>39</v>
      </c>
      <c r="B49" s="37" t="s">
        <v>351</v>
      </c>
      <c r="C49" s="37" t="s">
        <v>352</v>
      </c>
      <c r="D49" s="38"/>
      <c r="E49" s="38" t="s">
        <v>241</v>
      </c>
      <c r="F49" s="77">
        <v>5</v>
      </c>
      <c r="G49" s="105">
        <f>$S49+$AI49+H49</f>
        <v>20.8</v>
      </c>
      <c r="H49" s="107">
        <v>0</v>
      </c>
      <c r="I49" s="53"/>
      <c r="J49" s="20"/>
      <c r="K49" s="45">
        <v>44</v>
      </c>
      <c r="L49" s="48">
        <v>4</v>
      </c>
      <c r="M49" s="51"/>
      <c r="N49" s="20"/>
      <c r="O49" s="52"/>
      <c r="P49" s="52"/>
      <c r="Q49" s="134">
        <v>52</v>
      </c>
      <c r="R49" s="137">
        <v>4.8</v>
      </c>
      <c r="S49" s="97">
        <f>$AQ49+$R49</f>
        <v>8.8000000000000007</v>
      </c>
      <c r="T49" s="21"/>
      <c r="U49" s="89">
        <v>86</v>
      </c>
      <c r="V49" s="90">
        <v>12</v>
      </c>
      <c r="W49" s="24"/>
      <c r="X49" s="24"/>
      <c r="Y49" s="41"/>
      <c r="Z49" s="41"/>
      <c r="AA49" s="24"/>
      <c r="AB49" s="24"/>
      <c r="AC49" s="41"/>
      <c r="AD49" s="41"/>
      <c r="AE49" s="24"/>
      <c r="AF49" s="24"/>
      <c r="AG49" s="49"/>
      <c r="AH49" s="54"/>
      <c r="AI49" s="30">
        <f>BA49</f>
        <v>12</v>
      </c>
      <c r="AJ49" s="22"/>
      <c r="AK49" s="29">
        <f>J49</f>
        <v>0</v>
      </c>
      <c r="AL49" s="29">
        <f>L49</f>
        <v>4</v>
      </c>
      <c r="AM49" s="29">
        <f>N49</f>
        <v>0</v>
      </c>
      <c r="AN49" s="29">
        <f>P49</f>
        <v>0</v>
      </c>
      <c r="AO49" s="35">
        <f>LARGE($AK49:$AN49,1)</f>
        <v>4</v>
      </c>
      <c r="AP49" s="35">
        <f>LARGE($AK49:$AN49,2)</f>
        <v>0</v>
      </c>
      <c r="AQ49" s="36">
        <f>SUM($AO49:$AP49)</f>
        <v>4</v>
      </c>
      <c r="AR49" s="34">
        <f>V49</f>
        <v>12</v>
      </c>
      <c r="AS49" s="34">
        <f>X49</f>
        <v>0</v>
      </c>
      <c r="AT49" s="34">
        <f>Z49</f>
        <v>0</v>
      </c>
      <c r="AU49" s="34">
        <f>AB49</f>
        <v>0</v>
      </c>
      <c r="AV49" s="34">
        <f>AD49</f>
        <v>0</v>
      </c>
      <c r="AW49" s="34">
        <f>AF49</f>
        <v>0</v>
      </c>
      <c r="AX49" s="34">
        <f>AH49</f>
        <v>0</v>
      </c>
      <c r="AY49" s="35">
        <f>LARGE($AR49:$AX49,1)</f>
        <v>12</v>
      </c>
      <c r="AZ49" s="35">
        <f>LARGE($AR49:$AX49,2)</f>
        <v>0</v>
      </c>
      <c r="BA49" s="36">
        <f>SUM($AY49:$AZ49)</f>
        <v>12</v>
      </c>
    </row>
    <row r="50" spans="1:53" ht="15.75" thickBot="1" x14ac:dyDescent="0.3">
      <c r="A50" s="112">
        <v>40</v>
      </c>
      <c r="B50" s="37" t="s">
        <v>168</v>
      </c>
      <c r="C50" s="37" t="s">
        <v>169</v>
      </c>
      <c r="D50" s="38"/>
      <c r="E50" s="38" t="s">
        <v>271</v>
      </c>
      <c r="F50" s="77">
        <v>3</v>
      </c>
      <c r="G50" s="105">
        <f>$S50+$AI50+H50</f>
        <v>17.600000000000001</v>
      </c>
      <c r="H50" s="107">
        <v>0</v>
      </c>
      <c r="I50" s="53"/>
      <c r="J50" s="20"/>
      <c r="K50" s="45">
        <v>32</v>
      </c>
      <c r="L50" s="119">
        <v>8</v>
      </c>
      <c r="M50" s="44"/>
      <c r="N50" s="20"/>
      <c r="O50" s="93"/>
      <c r="P50" s="84"/>
      <c r="Q50" s="134">
        <v>30</v>
      </c>
      <c r="R50" s="137">
        <v>9.6</v>
      </c>
      <c r="S50" s="97">
        <f>$AQ50+$R50</f>
        <v>17.600000000000001</v>
      </c>
      <c r="T50" s="25"/>
      <c r="U50" s="89">
        <v>134</v>
      </c>
      <c r="V50" s="90">
        <v>0</v>
      </c>
      <c r="W50" s="24"/>
      <c r="X50" s="24"/>
      <c r="Y50" s="41"/>
      <c r="Z50" s="41"/>
      <c r="AA50" s="24"/>
      <c r="AB50" s="24"/>
      <c r="AC50" s="41"/>
      <c r="AD50" s="41"/>
      <c r="AE50" s="24"/>
      <c r="AF50" s="24"/>
      <c r="AG50" s="49"/>
      <c r="AH50" s="54"/>
      <c r="AI50" s="30">
        <f>BA50</f>
        <v>0</v>
      </c>
      <c r="AJ50" s="26"/>
      <c r="AK50" s="29">
        <f>J50</f>
        <v>0</v>
      </c>
      <c r="AL50" s="29">
        <f>L50</f>
        <v>8</v>
      </c>
      <c r="AM50" s="29">
        <f>N50</f>
        <v>0</v>
      </c>
      <c r="AN50" s="29">
        <f>P50</f>
        <v>0</v>
      </c>
      <c r="AO50" s="35">
        <f>LARGE($AK50:$AN50,1)</f>
        <v>8</v>
      </c>
      <c r="AP50" s="35">
        <f>LARGE($AK50:$AN50,2)</f>
        <v>0</v>
      </c>
      <c r="AQ50" s="36">
        <f>SUM($AO50:$AP50)</f>
        <v>8</v>
      </c>
      <c r="AR50" s="34">
        <f>V50</f>
        <v>0</v>
      </c>
      <c r="AS50" s="34">
        <f>X50</f>
        <v>0</v>
      </c>
      <c r="AT50" s="34">
        <f>Z50</f>
        <v>0</v>
      </c>
      <c r="AU50" s="34">
        <f>AB50</f>
        <v>0</v>
      </c>
      <c r="AV50" s="34">
        <f>AD50</f>
        <v>0</v>
      </c>
      <c r="AW50" s="34">
        <f>AF50</f>
        <v>0</v>
      </c>
      <c r="AX50" s="34">
        <f>AH50</f>
        <v>0</v>
      </c>
      <c r="AY50" s="35">
        <f>LARGE($AR50:$AX50,1)</f>
        <v>0</v>
      </c>
      <c r="AZ50" s="35">
        <f>LARGE($AR50:$AX50,2)</f>
        <v>0</v>
      </c>
      <c r="BA50" s="36">
        <f>SUM($AY50:$AZ50)</f>
        <v>0</v>
      </c>
    </row>
    <row r="51" spans="1:53" x14ac:dyDescent="0.25">
      <c r="A51" s="112">
        <v>41</v>
      </c>
      <c r="B51" s="129" t="s">
        <v>343</v>
      </c>
      <c r="C51" s="129" t="s">
        <v>87</v>
      </c>
      <c r="D51" s="130"/>
      <c r="E51" s="130" t="s">
        <v>241</v>
      </c>
      <c r="F51" s="77">
        <v>6</v>
      </c>
      <c r="G51" s="105">
        <f>$S51+$AI51+H51</f>
        <v>16.8</v>
      </c>
      <c r="H51" s="107">
        <v>0</v>
      </c>
      <c r="I51" s="53"/>
      <c r="J51" s="20"/>
      <c r="K51" s="45">
        <v>57</v>
      </c>
      <c r="L51" s="48">
        <v>0</v>
      </c>
      <c r="M51" s="44"/>
      <c r="N51" s="20"/>
      <c r="O51" s="47"/>
      <c r="P51" s="47"/>
      <c r="Q51" s="134">
        <v>35</v>
      </c>
      <c r="R51" s="137">
        <v>4.8</v>
      </c>
      <c r="S51" s="97">
        <f>$AQ51+$R51</f>
        <v>4.8</v>
      </c>
      <c r="T51" s="21">
        <v>1</v>
      </c>
      <c r="U51" s="89">
        <v>89</v>
      </c>
      <c r="V51" s="90">
        <v>12</v>
      </c>
      <c r="W51" s="24"/>
      <c r="X51" s="24"/>
      <c r="Y51" s="41"/>
      <c r="Z51" s="41"/>
      <c r="AA51" s="24"/>
      <c r="AB51" s="24"/>
      <c r="AC51" s="41"/>
      <c r="AD51" s="41"/>
      <c r="AE51" s="24"/>
      <c r="AF51" s="24"/>
      <c r="AG51" s="49"/>
      <c r="AH51" s="54"/>
      <c r="AI51" s="30">
        <f>BA51</f>
        <v>12</v>
      </c>
      <c r="AJ51" s="22"/>
      <c r="AK51" s="29">
        <f>J51</f>
        <v>0</v>
      </c>
      <c r="AL51" s="29">
        <f>L51</f>
        <v>0</v>
      </c>
      <c r="AM51" s="29">
        <f>N51</f>
        <v>0</v>
      </c>
      <c r="AN51" s="29">
        <f>P51</f>
        <v>0</v>
      </c>
      <c r="AO51" s="35">
        <f>LARGE($AK51:$AN51,1)</f>
        <v>0</v>
      </c>
      <c r="AP51" s="35">
        <f>LARGE($AK51:$AN51,2)</f>
        <v>0</v>
      </c>
      <c r="AQ51" s="36">
        <f>SUM($AO51:$AP51)</f>
        <v>0</v>
      </c>
      <c r="AR51" s="34">
        <f>V51</f>
        <v>12</v>
      </c>
      <c r="AS51" s="34">
        <f>X51</f>
        <v>0</v>
      </c>
      <c r="AT51" s="34">
        <f>Z51</f>
        <v>0</v>
      </c>
      <c r="AU51" s="34">
        <f>AB51</f>
        <v>0</v>
      </c>
      <c r="AV51" s="34">
        <f>AD51</f>
        <v>0</v>
      </c>
      <c r="AW51" s="34">
        <f>AF51</f>
        <v>0</v>
      </c>
      <c r="AX51" s="34">
        <f>AH51</f>
        <v>0</v>
      </c>
      <c r="AY51" s="35">
        <f>LARGE($AR51:$AX51,1)</f>
        <v>12</v>
      </c>
      <c r="AZ51" s="35">
        <f>LARGE($AR51:$AX51,2)</f>
        <v>0</v>
      </c>
      <c r="BA51" s="36">
        <f>SUM($AY51:$AZ51)</f>
        <v>12</v>
      </c>
    </row>
    <row r="52" spans="1:53" ht="15.75" thickBot="1" x14ac:dyDescent="0.3">
      <c r="A52" s="112">
        <v>42</v>
      </c>
      <c r="B52" s="37" t="s">
        <v>346</v>
      </c>
      <c r="C52" s="37" t="s">
        <v>347</v>
      </c>
      <c r="D52" s="38"/>
      <c r="E52" s="38" t="s">
        <v>348</v>
      </c>
      <c r="F52" s="77">
        <v>2</v>
      </c>
      <c r="G52" s="105">
        <f>$S52+$AI52+H52</f>
        <v>16.8</v>
      </c>
      <c r="H52" s="107">
        <v>0</v>
      </c>
      <c r="I52" s="53"/>
      <c r="J52" s="20"/>
      <c r="K52" s="45"/>
      <c r="L52" s="48"/>
      <c r="M52" s="44"/>
      <c r="N52" s="20"/>
      <c r="O52" s="47"/>
      <c r="P52" s="47"/>
      <c r="Q52" s="134">
        <v>45</v>
      </c>
      <c r="R52" s="137">
        <v>4.8</v>
      </c>
      <c r="S52" s="97">
        <f>$AQ52+$R52</f>
        <v>4.8</v>
      </c>
      <c r="T52" s="25">
        <v>1</v>
      </c>
      <c r="U52" s="89">
        <v>92</v>
      </c>
      <c r="V52" s="90">
        <v>12</v>
      </c>
      <c r="W52" s="24"/>
      <c r="X52" s="24"/>
      <c r="Y52" s="41"/>
      <c r="Z52" s="41"/>
      <c r="AA52" s="24"/>
      <c r="AB52" s="24"/>
      <c r="AC52" s="41"/>
      <c r="AD52" s="41"/>
      <c r="AE52" s="24"/>
      <c r="AF52" s="24"/>
      <c r="AG52" s="49"/>
      <c r="AH52" s="54"/>
      <c r="AI52" s="30">
        <f>BA52</f>
        <v>12</v>
      </c>
      <c r="AJ52" s="26"/>
      <c r="AK52" s="29">
        <f>J52</f>
        <v>0</v>
      </c>
      <c r="AL52" s="29">
        <f>L52</f>
        <v>0</v>
      </c>
      <c r="AM52" s="29">
        <f>N52</f>
        <v>0</v>
      </c>
      <c r="AN52" s="29">
        <f>P52</f>
        <v>0</v>
      </c>
      <c r="AO52" s="35">
        <f>LARGE($AK52:$AN52,1)</f>
        <v>0</v>
      </c>
      <c r="AP52" s="35">
        <f>LARGE($AK52:$AN52,2)</f>
        <v>0</v>
      </c>
      <c r="AQ52" s="36">
        <f>SUM($AO52:$AP52)</f>
        <v>0</v>
      </c>
      <c r="AR52" s="34">
        <f>V52</f>
        <v>12</v>
      </c>
      <c r="AS52" s="34">
        <f>X52</f>
        <v>0</v>
      </c>
      <c r="AT52" s="34">
        <f>Z52</f>
        <v>0</v>
      </c>
      <c r="AU52" s="34">
        <f>AB52</f>
        <v>0</v>
      </c>
      <c r="AV52" s="34">
        <f>AD52</f>
        <v>0</v>
      </c>
      <c r="AW52" s="34">
        <f>AF52</f>
        <v>0</v>
      </c>
      <c r="AX52" s="34">
        <f>AH52</f>
        <v>0</v>
      </c>
      <c r="AY52" s="35">
        <f>LARGE($AR52:$AX52,1)</f>
        <v>12</v>
      </c>
      <c r="AZ52" s="35">
        <f>LARGE($AR52:$AX52,2)</f>
        <v>0</v>
      </c>
      <c r="BA52" s="36">
        <f>SUM($AY52:$AZ52)</f>
        <v>12</v>
      </c>
    </row>
    <row r="53" spans="1:53" x14ac:dyDescent="0.25">
      <c r="A53" s="112">
        <v>43</v>
      </c>
      <c r="B53" s="37" t="s">
        <v>349</v>
      </c>
      <c r="C53" s="37" t="s">
        <v>350</v>
      </c>
      <c r="D53" s="38"/>
      <c r="E53" s="38" t="s">
        <v>241</v>
      </c>
      <c r="F53" s="77">
        <v>2</v>
      </c>
      <c r="G53" s="105">
        <f>$S53+$AI53+H53</f>
        <v>16.8</v>
      </c>
      <c r="H53" s="107">
        <v>0</v>
      </c>
      <c r="I53" s="53">
        <v>61</v>
      </c>
      <c r="J53" s="20">
        <v>0</v>
      </c>
      <c r="K53" s="45"/>
      <c r="L53" s="48"/>
      <c r="M53" s="44"/>
      <c r="N53" s="20"/>
      <c r="O53" s="50"/>
      <c r="P53" s="50"/>
      <c r="Q53" s="134">
        <v>46</v>
      </c>
      <c r="R53" s="137">
        <v>4.8</v>
      </c>
      <c r="S53" s="97">
        <f>$AQ53+$R53</f>
        <v>4.8</v>
      </c>
      <c r="T53" s="21"/>
      <c r="U53" s="89">
        <v>126</v>
      </c>
      <c r="V53" s="90">
        <v>12</v>
      </c>
      <c r="W53" s="24"/>
      <c r="X53" s="24"/>
      <c r="Y53" s="41"/>
      <c r="Z53" s="41"/>
      <c r="AA53" s="24"/>
      <c r="AB53" s="24"/>
      <c r="AC53" s="41"/>
      <c r="AD53" s="41"/>
      <c r="AE53" s="24"/>
      <c r="AF53" s="24"/>
      <c r="AG53" s="49"/>
      <c r="AH53" s="54"/>
      <c r="AI53" s="30">
        <f>BA53</f>
        <v>12</v>
      </c>
      <c r="AJ53" s="22"/>
      <c r="AK53" s="29">
        <f>J53</f>
        <v>0</v>
      </c>
      <c r="AL53" s="29">
        <f>L53</f>
        <v>0</v>
      </c>
      <c r="AM53" s="29">
        <f>N53</f>
        <v>0</v>
      </c>
      <c r="AN53" s="29">
        <f>P53</f>
        <v>0</v>
      </c>
      <c r="AO53" s="35">
        <f>LARGE($AK53:$AN53,1)</f>
        <v>0</v>
      </c>
      <c r="AP53" s="35">
        <f>LARGE($AK53:$AN53,2)</f>
        <v>0</v>
      </c>
      <c r="AQ53" s="36">
        <f>SUM($AO53:$AP53)</f>
        <v>0</v>
      </c>
      <c r="AR53" s="34">
        <f>V53</f>
        <v>12</v>
      </c>
      <c r="AS53" s="34">
        <f>X53</f>
        <v>0</v>
      </c>
      <c r="AT53" s="34">
        <f>Z53</f>
        <v>0</v>
      </c>
      <c r="AU53" s="34">
        <f>AB53</f>
        <v>0</v>
      </c>
      <c r="AV53" s="34">
        <f>AD53</f>
        <v>0</v>
      </c>
      <c r="AW53" s="34">
        <f>AF53</f>
        <v>0</v>
      </c>
      <c r="AX53" s="34">
        <f>AH53</f>
        <v>0</v>
      </c>
      <c r="AY53" s="35">
        <f>LARGE($AR53:$AX53,1)</f>
        <v>12</v>
      </c>
      <c r="AZ53" s="35">
        <f>LARGE($AR53:$AX53,2)</f>
        <v>0</v>
      </c>
      <c r="BA53" s="36">
        <f>SUM($AY53:$AZ53)</f>
        <v>12</v>
      </c>
    </row>
    <row r="54" spans="1:53" ht="15.75" thickBot="1" x14ac:dyDescent="0.3">
      <c r="A54" s="112">
        <v>44</v>
      </c>
      <c r="B54" s="37" t="s">
        <v>303</v>
      </c>
      <c r="C54" s="37" t="s">
        <v>304</v>
      </c>
      <c r="D54" s="38"/>
      <c r="E54" s="38" t="s">
        <v>312</v>
      </c>
      <c r="F54" s="77">
        <v>4</v>
      </c>
      <c r="G54" s="105">
        <f>$S54+$AI54+H54</f>
        <v>16.8</v>
      </c>
      <c r="H54" s="107">
        <v>0</v>
      </c>
      <c r="I54" s="53"/>
      <c r="J54" s="20"/>
      <c r="K54" s="45"/>
      <c r="L54" s="119"/>
      <c r="M54" s="44"/>
      <c r="N54" s="20"/>
      <c r="O54" s="50"/>
      <c r="P54" s="50"/>
      <c r="Q54" s="134">
        <v>51</v>
      </c>
      <c r="R54" s="137">
        <v>4.8</v>
      </c>
      <c r="S54" s="97">
        <f>$AQ54+$R54</f>
        <v>4.8</v>
      </c>
      <c r="T54" s="25"/>
      <c r="U54" s="89">
        <v>103</v>
      </c>
      <c r="V54" s="90">
        <v>12</v>
      </c>
      <c r="W54" s="24"/>
      <c r="X54" s="24"/>
      <c r="Y54" s="41"/>
      <c r="Z54" s="41"/>
      <c r="AA54" s="24"/>
      <c r="AB54" s="24"/>
      <c r="AC54" s="41"/>
      <c r="AD54" s="41"/>
      <c r="AE54" s="24"/>
      <c r="AF54" s="24"/>
      <c r="AG54" s="49"/>
      <c r="AH54" s="54"/>
      <c r="AI54" s="30">
        <f>BA54</f>
        <v>12</v>
      </c>
      <c r="AJ54" s="26"/>
      <c r="AK54" s="29">
        <f>J54</f>
        <v>0</v>
      </c>
      <c r="AL54" s="29">
        <f>L54</f>
        <v>0</v>
      </c>
      <c r="AM54" s="29">
        <f>N54</f>
        <v>0</v>
      </c>
      <c r="AN54" s="29">
        <f>P54</f>
        <v>0</v>
      </c>
      <c r="AO54" s="35">
        <f>LARGE($AK54:$AN54,1)</f>
        <v>0</v>
      </c>
      <c r="AP54" s="35">
        <f>LARGE($AK54:$AN54,2)</f>
        <v>0</v>
      </c>
      <c r="AQ54" s="36">
        <f>SUM($AO54:$AP54)</f>
        <v>0</v>
      </c>
      <c r="AR54" s="34">
        <f>V54</f>
        <v>12</v>
      </c>
      <c r="AS54" s="34">
        <f>X54</f>
        <v>0</v>
      </c>
      <c r="AT54" s="34">
        <f>Z54</f>
        <v>0</v>
      </c>
      <c r="AU54" s="34">
        <f>AB54</f>
        <v>0</v>
      </c>
      <c r="AV54" s="34">
        <f>AD54</f>
        <v>0</v>
      </c>
      <c r="AW54" s="34">
        <f>AF54</f>
        <v>0</v>
      </c>
      <c r="AX54" s="34">
        <f>AH54</f>
        <v>0</v>
      </c>
      <c r="AY54" s="35">
        <f>LARGE($AR54:$AX54,1)</f>
        <v>12</v>
      </c>
      <c r="AZ54" s="35">
        <f>LARGE($AR54:$AX54,2)</f>
        <v>0</v>
      </c>
      <c r="BA54" s="36">
        <f>SUM($AY54:$AZ54)</f>
        <v>12</v>
      </c>
    </row>
    <row r="55" spans="1:53" x14ac:dyDescent="0.25">
      <c r="A55" s="112">
        <v>45</v>
      </c>
      <c r="B55" s="37" t="s">
        <v>305</v>
      </c>
      <c r="C55" s="37" t="s">
        <v>306</v>
      </c>
      <c r="D55" s="38">
        <v>124251</v>
      </c>
      <c r="E55" s="38" t="s">
        <v>249</v>
      </c>
      <c r="F55" s="77">
        <v>3</v>
      </c>
      <c r="G55" s="105">
        <f>$S55+$AI55+H55</f>
        <v>16</v>
      </c>
      <c r="H55" s="107">
        <v>0</v>
      </c>
      <c r="I55" s="53"/>
      <c r="J55" s="20"/>
      <c r="K55" s="45">
        <v>15</v>
      </c>
      <c r="L55" s="119">
        <v>16</v>
      </c>
      <c r="M55" s="44"/>
      <c r="N55" s="20"/>
      <c r="O55" s="50"/>
      <c r="P55" s="52"/>
      <c r="Q55" s="134"/>
      <c r="R55" s="137"/>
      <c r="S55" s="97">
        <f>$AQ55+$R55</f>
        <v>16</v>
      </c>
      <c r="T55" s="21"/>
      <c r="U55" s="89"/>
      <c r="V55" s="90"/>
      <c r="W55" s="24"/>
      <c r="X55" s="20"/>
      <c r="Y55" s="128"/>
      <c r="Z55" s="84"/>
      <c r="AA55" s="24"/>
      <c r="AB55" s="95"/>
      <c r="AC55" s="128"/>
      <c r="AD55" s="84"/>
      <c r="AE55" s="24"/>
      <c r="AF55" s="24"/>
      <c r="AG55" s="49"/>
      <c r="AH55" s="54"/>
      <c r="AI55" s="30">
        <f>BA55</f>
        <v>0</v>
      </c>
      <c r="AJ55" s="22"/>
      <c r="AK55" s="29">
        <f>J55</f>
        <v>0</v>
      </c>
      <c r="AL55" s="29">
        <f>L55</f>
        <v>16</v>
      </c>
      <c r="AM55" s="29">
        <f>N55</f>
        <v>0</v>
      </c>
      <c r="AN55" s="29">
        <f>P55</f>
        <v>0</v>
      </c>
      <c r="AO55" s="35">
        <f>LARGE($AK55:$AN55,1)</f>
        <v>16</v>
      </c>
      <c r="AP55" s="35">
        <f>LARGE($AK55:$AN55,2)</f>
        <v>0</v>
      </c>
      <c r="AQ55" s="36">
        <f>SUM($AO55:$AP55)</f>
        <v>16</v>
      </c>
      <c r="AR55" s="34">
        <f>V55</f>
        <v>0</v>
      </c>
      <c r="AS55" s="34">
        <f>X55</f>
        <v>0</v>
      </c>
      <c r="AT55" s="34">
        <f>Z55</f>
        <v>0</v>
      </c>
      <c r="AU55" s="34">
        <f>AB55</f>
        <v>0</v>
      </c>
      <c r="AV55" s="34">
        <f>AD55</f>
        <v>0</v>
      </c>
      <c r="AW55" s="34">
        <f>AF55</f>
        <v>0</v>
      </c>
      <c r="AX55" s="34">
        <f>AH55</f>
        <v>0</v>
      </c>
      <c r="AY55" s="35">
        <f>LARGE($AR55:$AX55,1)</f>
        <v>0</v>
      </c>
      <c r="AZ55" s="35">
        <f>LARGE($AR55:$AX55,2)</f>
        <v>0</v>
      </c>
      <c r="BA55" s="36">
        <f>SUM($AY55:$AZ55)</f>
        <v>0</v>
      </c>
    </row>
    <row r="56" spans="1:53" ht="15.75" thickBot="1" x14ac:dyDescent="0.3">
      <c r="A56" s="112">
        <v>46</v>
      </c>
      <c r="B56" s="37" t="s">
        <v>276</v>
      </c>
      <c r="C56" s="37" t="s">
        <v>277</v>
      </c>
      <c r="D56" s="38">
        <v>125586</v>
      </c>
      <c r="E56" s="38" t="s">
        <v>238</v>
      </c>
      <c r="F56" s="77">
        <v>4</v>
      </c>
      <c r="G56" s="105">
        <f>$S56+$AI56+H56</f>
        <v>14.8</v>
      </c>
      <c r="H56" s="107">
        <v>0</v>
      </c>
      <c r="I56" s="53">
        <v>46</v>
      </c>
      <c r="J56" s="20">
        <v>6</v>
      </c>
      <c r="K56" s="45">
        <v>33</v>
      </c>
      <c r="L56" s="119">
        <v>4</v>
      </c>
      <c r="M56" s="44"/>
      <c r="N56" s="20"/>
      <c r="O56" s="50"/>
      <c r="P56" s="47"/>
      <c r="Q56" s="134">
        <v>41</v>
      </c>
      <c r="R56" s="137">
        <v>4.8</v>
      </c>
      <c r="S56" s="97">
        <f>$AQ56+$R56</f>
        <v>14.8</v>
      </c>
      <c r="T56" s="25"/>
      <c r="U56" s="89">
        <v>146</v>
      </c>
      <c r="V56" s="90">
        <v>0</v>
      </c>
      <c r="W56" s="24"/>
      <c r="X56" s="24"/>
      <c r="Y56" s="41"/>
      <c r="Z56" s="41"/>
      <c r="AA56" s="24"/>
      <c r="AB56" s="24"/>
      <c r="AC56" s="41"/>
      <c r="AD56" s="41"/>
      <c r="AE56" s="24"/>
      <c r="AF56" s="24"/>
      <c r="AG56" s="49"/>
      <c r="AH56" s="54"/>
      <c r="AI56" s="30">
        <f>BA56</f>
        <v>0</v>
      </c>
      <c r="AJ56" s="26"/>
      <c r="AK56" s="29">
        <f>J56</f>
        <v>6</v>
      </c>
      <c r="AL56" s="29">
        <f>L56</f>
        <v>4</v>
      </c>
      <c r="AM56" s="29">
        <f>N56</f>
        <v>0</v>
      </c>
      <c r="AN56" s="29">
        <f>P56</f>
        <v>0</v>
      </c>
      <c r="AO56" s="35">
        <f>LARGE($AK56:$AN56,1)</f>
        <v>6</v>
      </c>
      <c r="AP56" s="35">
        <f>LARGE($AK56:$AN56,2)</f>
        <v>4</v>
      </c>
      <c r="AQ56" s="36">
        <f>SUM($AO56:$AP56)</f>
        <v>10</v>
      </c>
      <c r="AR56" s="34">
        <f>V56</f>
        <v>0</v>
      </c>
      <c r="AS56" s="34">
        <f>X56</f>
        <v>0</v>
      </c>
      <c r="AT56" s="34">
        <f>Z56</f>
        <v>0</v>
      </c>
      <c r="AU56" s="34">
        <f>AB56</f>
        <v>0</v>
      </c>
      <c r="AV56" s="34">
        <f>AD56</f>
        <v>0</v>
      </c>
      <c r="AW56" s="34">
        <f>AF56</f>
        <v>0</v>
      </c>
      <c r="AX56" s="34">
        <f>AH56</f>
        <v>0</v>
      </c>
      <c r="AY56" s="35">
        <f>LARGE($AR56:$AX56,1)</f>
        <v>0</v>
      </c>
      <c r="AZ56" s="35">
        <f>LARGE($AR56:$AX56,2)</f>
        <v>0</v>
      </c>
      <c r="BA56" s="36">
        <f>SUM($AY56:$AZ56)</f>
        <v>0</v>
      </c>
    </row>
    <row r="57" spans="1:53" x14ac:dyDescent="0.25">
      <c r="A57" s="112">
        <v>47</v>
      </c>
      <c r="B57" s="80" t="s">
        <v>123</v>
      </c>
      <c r="C57" s="80" t="s">
        <v>124</v>
      </c>
      <c r="D57" s="99">
        <v>111406</v>
      </c>
      <c r="E57" s="99" t="s">
        <v>241</v>
      </c>
      <c r="F57" s="77">
        <v>2</v>
      </c>
      <c r="G57" s="105">
        <f>$S57+$AI57+H57</f>
        <v>14</v>
      </c>
      <c r="H57" s="107">
        <v>0</v>
      </c>
      <c r="I57" s="53">
        <v>52</v>
      </c>
      <c r="J57" s="20">
        <v>6</v>
      </c>
      <c r="K57" s="45">
        <v>19</v>
      </c>
      <c r="L57" s="119">
        <v>8</v>
      </c>
      <c r="M57" s="44">
        <v>45</v>
      </c>
      <c r="N57" s="20">
        <v>6</v>
      </c>
      <c r="O57" s="50"/>
      <c r="P57" s="47"/>
      <c r="Q57" s="134">
        <v>57</v>
      </c>
      <c r="R57" s="137">
        <v>0</v>
      </c>
      <c r="S57" s="97">
        <f>$AQ57+$R57</f>
        <v>14</v>
      </c>
      <c r="T57" s="21"/>
      <c r="U57" s="89">
        <v>139</v>
      </c>
      <c r="V57" s="90">
        <v>0</v>
      </c>
      <c r="W57" s="24"/>
      <c r="X57" s="20"/>
      <c r="Y57" s="41"/>
      <c r="Z57" s="41"/>
      <c r="AA57" s="24"/>
      <c r="AB57" s="24"/>
      <c r="AC57" s="41"/>
      <c r="AD57" s="41"/>
      <c r="AE57" s="24"/>
      <c r="AF57" s="24"/>
      <c r="AG57" s="49"/>
      <c r="AH57" s="54"/>
      <c r="AI57" s="30">
        <f>BA57</f>
        <v>0</v>
      </c>
      <c r="AJ57" s="22"/>
      <c r="AK57" s="29">
        <f>J57</f>
        <v>6</v>
      </c>
      <c r="AL57" s="29">
        <f>L57</f>
        <v>8</v>
      </c>
      <c r="AM57" s="29">
        <f>N57</f>
        <v>6</v>
      </c>
      <c r="AN57" s="29">
        <f>P57</f>
        <v>0</v>
      </c>
      <c r="AO57" s="35">
        <f>LARGE($AK57:$AN57,1)</f>
        <v>8</v>
      </c>
      <c r="AP57" s="35">
        <f>LARGE($AK57:$AN57,2)</f>
        <v>6</v>
      </c>
      <c r="AQ57" s="36">
        <f>SUM($AO57:$AP57)</f>
        <v>14</v>
      </c>
      <c r="AR57" s="34">
        <f>V57</f>
        <v>0</v>
      </c>
      <c r="AS57" s="34">
        <f>X57</f>
        <v>0</v>
      </c>
      <c r="AT57" s="34">
        <f>Z57</f>
        <v>0</v>
      </c>
      <c r="AU57" s="34">
        <f>AB57</f>
        <v>0</v>
      </c>
      <c r="AV57" s="34">
        <f>AD57</f>
        <v>0</v>
      </c>
      <c r="AW57" s="34">
        <f>AF57</f>
        <v>0</v>
      </c>
      <c r="AX57" s="34">
        <f>AH57</f>
        <v>0</v>
      </c>
      <c r="AY57" s="35">
        <f>LARGE($AR57:$AX57,1)</f>
        <v>0</v>
      </c>
      <c r="AZ57" s="35">
        <f>LARGE($AR57:$AX57,2)</f>
        <v>0</v>
      </c>
      <c r="BA57" s="36">
        <f>SUM($AY57:$AZ57)</f>
        <v>0</v>
      </c>
    </row>
    <row r="58" spans="1:53" x14ac:dyDescent="0.25">
      <c r="A58" s="112">
        <v>48</v>
      </c>
      <c r="B58" s="37" t="s">
        <v>286</v>
      </c>
      <c r="C58" s="37" t="s">
        <v>16</v>
      </c>
      <c r="D58" s="38"/>
      <c r="E58" s="38" t="s">
        <v>258</v>
      </c>
      <c r="F58" s="77">
        <v>2</v>
      </c>
      <c r="G58" s="105">
        <f>$S58+$AI58+H58</f>
        <v>13.6</v>
      </c>
      <c r="H58" s="107">
        <v>0</v>
      </c>
      <c r="I58" s="53">
        <v>62</v>
      </c>
      <c r="J58" s="20">
        <v>0</v>
      </c>
      <c r="K58" s="45">
        <v>45</v>
      </c>
      <c r="L58" s="48">
        <v>4</v>
      </c>
      <c r="M58" s="44"/>
      <c r="N58" s="20"/>
      <c r="O58" s="50"/>
      <c r="P58" s="50"/>
      <c r="Q58" s="134">
        <v>20</v>
      </c>
      <c r="R58" s="137">
        <v>9.6</v>
      </c>
      <c r="S58" s="97">
        <f>$AQ58+$R58</f>
        <v>13.6</v>
      </c>
      <c r="T58" s="21"/>
      <c r="U58" s="89">
        <v>129</v>
      </c>
      <c r="V58" s="90">
        <v>0</v>
      </c>
      <c r="W58" s="24"/>
      <c r="X58" s="24"/>
      <c r="Y58" s="41"/>
      <c r="Z58" s="41"/>
      <c r="AA58" s="24"/>
      <c r="AB58" s="24"/>
      <c r="AC58" s="41"/>
      <c r="AD58" s="41"/>
      <c r="AE58" s="24"/>
      <c r="AF58" s="24"/>
      <c r="AG58" s="49"/>
      <c r="AH58" s="54"/>
      <c r="AI58" s="30">
        <f>BA58</f>
        <v>0</v>
      </c>
      <c r="AJ58" s="22"/>
      <c r="AK58" s="29">
        <f>J58</f>
        <v>0</v>
      </c>
      <c r="AL58" s="29">
        <f>L58</f>
        <v>4</v>
      </c>
      <c r="AM58" s="29">
        <f>N58</f>
        <v>0</v>
      </c>
      <c r="AN58" s="29">
        <f>P58</f>
        <v>0</v>
      </c>
      <c r="AO58" s="35">
        <f>LARGE($AK58:$AN58,1)</f>
        <v>4</v>
      </c>
      <c r="AP58" s="35">
        <f>LARGE($AK58:$AN58,2)</f>
        <v>0</v>
      </c>
      <c r="AQ58" s="36">
        <f>SUM($AO58:$AP58)</f>
        <v>4</v>
      </c>
      <c r="AR58" s="34">
        <f>V58</f>
        <v>0</v>
      </c>
      <c r="AS58" s="34">
        <f>X58</f>
        <v>0</v>
      </c>
      <c r="AT58" s="34">
        <f>Z58</f>
        <v>0</v>
      </c>
      <c r="AU58" s="34">
        <f>AB58</f>
        <v>0</v>
      </c>
      <c r="AV58" s="34">
        <f>AD58</f>
        <v>0</v>
      </c>
      <c r="AW58" s="34">
        <f>AF58</f>
        <v>0</v>
      </c>
      <c r="AX58" s="34">
        <f>AH58</f>
        <v>0</v>
      </c>
      <c r="AY58" s="35">
        <f>LARGE($AR58:$AX58,1)</f>
        <v>0</v>
      </c>
      <c r="AZ58" s="35">
        <f>LARGE($AR58:$AX58,2)</f>
        <v>0</v>
      </c>
      <c r="BA58" s="36">
        <f>SUM($AY58:$AZ58)</f>
        <v>0</v>
      </c>
    </row>
    <row r="59" spans="1:53" ht="15.75" thickBot="1" x14ac:dyDescent="0.3">
      <c r="A59" s="112">
        <v>49</v>
      </c>
      <c r="B59" s="37" t="s">
        <v>314</v>
      </c>
      <c r="C59" s="37" t="s">
        <v>315</v>
      </c>
      <c r="D59" s="38"/>
      <c r="E59" s="38" t="s">
        <v>238</v>
      </c>
      <c r="F59" s="77">
        <v>4</v>
      </c>
      <c r="G59" s="105">
        <f>$S59+$AI59+H59</f>
        <v>12.8</v>
      </c>
      <c r="H59" s="107">
        <v>0</v>
      </c>
      <c r="I59" s="53"/>
      <c r="J59" s="20"/>
      <c r="K59" s="45">
        <v>31</v>
      </c>
      <c r="L59" s="48">
        <v>8</v>
      </c>
      <c r="M59" s="44"/>
      <c r="N59" s="20"/>
      <c r="O59" s="50"/>
      <c r="P59" s="50"/>
      <c r="Q59" s="134">
        <v>42</v>
      </c>
      <c r="R59" s="137">
        <v>4.8</v>
      </c>
      <c r="S59" s="97">
        <f>$AQ59+$R59</f>
        <v>12.8</v>
      </c>
      <c r="T59" s="25"/>
      <c r="U59" s="89"/>
      <c r="V59" s="90"/>
      <c r="W59" s="24"/>
      <c r="X59" s="24"/>
      <c r="Y59" s="41"/>
      <c r="Z59" s="41"/>
      <c r="AA59" s="24"/>
      <c r="AB59" s="24"/>
      <c r="AC59" s="41"/>
      <c r="AD59" s="41"/>
      <c r="AE59" s="24"/>
      <c r="AF59" s="24"/>
      <c r="AG59" s="49"/>
      <c r="AH59" s="54"/>
      <c r="AI59" s="30">
        <f>BA59</f>
        <v>0</v>
      </c>
      <c r="AJ59" s="26"/>
      <c r="AK59" s="29">
        <f>J59</f>
        <v>0</v>
      </c>
      <c r="AL59" s="29">
        <f>L59</f>
        <v>8</v>
      </c>
      <c r="AM59" s="29">
        <f>N59</f>
        <v>0</v>
      </c>
      <c r="AN59" s="29">
        <f>P59</f>
        <v>0</v>
      </c>
      <c r="AO59" s="35">
        <f>LARGE($AK59:$AN59,1)</f>
        <v>8</v>
      </c>
      <c r="AP59" s="35">
        <f>LARGE($AK59:$AN59,2)</f>
        <v>0</v>
      </c>
      <c r="AQ59" s="36">
        <f>SUM($AO59:$AP59)</f>
        <v>8</v>
      </c>
      <c r="AR59" s="34">
        <f>V59</f>
        <v>0</v>
      </c>
      <c r="AS59" s="34">
        <f>X59</f>
        <v>0</v>
      </c>
      <c r="AT59" s="34">
        <f>Z59</f>
        <v>0</v>
      </c>
      <c r="AU59" s="34">
        <f>AB59</f>
        <v>0</v>
      </c>
      <c r="AV59" s="34">
        <f>AD59</f>
        <v>0</v>
      </c>
      <c r="AW59" s="34">
        <f>AF59</f>
        <v>0</v>
      </c>
      <c r="AX59" s="34">
        <f>AH59</f>
        <v>0</v>
      </c>
      <c r="AY59" s="35">
        <f>LARGE($AR59:$AX59,1)</f>
        <v>0</v>
      </c>
      <c r="AZ59" s="35">
        <f>LARGE($AR59:$AX59,2)</f>
        <v>0</v>
      </c>
      <c r="BA59" s="36">
        <f>SUM($AY59:$AZ59)</f>
        <v>0</v>
      </c>
    </row>
    <row r="60" spans="1:53" x14ac:dyDescent="0.25">
      <c r="A60" s="112">
        <v>50</v>
      </c>
      <c r="B60" s="37" t="s">
        <v>208</v>
      </c>
      <c r="C60" s="37" t="s">
        <v>101</v>
      </c>
      <c r="D60" s="38"/>
      <c r="E60" s="38" t="s">
        <v>253</v>
      </c>
      <c r="F60" s="77">
        <v>4</v>
      </c>
      <c r="G60" s="105">
        <f>$S60+$AI60+H60</f>
        <v>12</v>
      </c>
      <c r="H60" s="107">
        <v>0</v>
      </c>
      <c r="I60" s="53"/>
      <c r="J60" s="20"/>
      <c r="K60" s="45"/>
      <c r="L60" s="119"/>
      <c r="M60" s="51">
        <v>59</v>
      </c>
      <c r="N60" s="20">
        <v>0</v>
      </c>
      <c r="O60" s="50"/>
      <c r="P60" s="52"/>
      <c r="Q60" s="134">
        <v>61</v>
      </c>
      <c r="R60" s="137">
        <v>0</v>
      </c>
      <c r="S60" s="97">
        <f>$AQ60+$R60</f>
        <v>0</v>
      </c>
      <c r="T60" s="21"/>
      <c r="U60" s="89">
        <v>106</v>
      </c>
      <c r="V60" s="90">
        <v>12</v>
      </c>
      <c r="W60" s="24"/>
      <c r="X60" s="24"/>
      <c r="Y60" s="41"/>
      <c r="Z60" s="41"/>
      <c r="AA60" s="24"/>
      <c r="AB60" s="24"/>
      <c r="AC60" s="41"/>
      <c r="AD60" s="41"/>
      <c r="AE60" s="24"/>
      <c r="AF60" s="24"/>
      <c r="AG60" s="49"/>
      <c r="AH60" s="54"/>
      <c r="AI60" s="30">
        <f>BA60</f>
        <v>12</v>
      </c>
      <c r="AJ60" s="22"/>
      <c r="AK60" s="29">
        <f>J60</f>
        <v>0</v>
      </c>
      <c r="AL60" s="29">
        <f>L60</f>
        <v>0</v>
      </c>
      <c r="AM60" s="29">
        <f>N60</f>
        <v>0</v>
      </c>
      <c r="AN60" s="29">
        <f>P60</f>
        <v>0</v>
      </c>
      <c r="AO60" s="35">
        <f>LARGE($AK60:$AN60,1)</f>
        <v>0</v>
      </c>
      <c r="AP60" s="35">
        <f>LARGE($AK60:$AN60,2)</f>
        <v>0</v>
      </c>
      <c r="AQ60" s="36">
        <f>SUM($AO60:$AP60)</f>
        <v>0</v>
      </c>
      <c r="AR60" s="34">
        <f>V60</f>
        <v>12</v>
      </c>
      <c r="AS60" s="34">
        <f>X60</f>
        <v>0</v>
      </c>
      <c r="AT60" s="34">
        <f>Z60</f>
        <v>0</v>
      </c>
      <c r="AU60" s="34">
        <f>AB60</f>
        <v>0</v>
      </c>
      <c r="AV60" s="34">
        <f>AD60</f>
        <v>0</v>
      </c>
      <c r="AW60" s="34">
        <f>AF60</f>
        <v>0</v>
      </c>
      <c r="AX60" s="34">
        <f>AH60</f>
        <v>0</v>
      </c>
      <c r="AY60" s="35">
        <f>LARGE($AR60:$AX60,1)</f>
        <v>12</v>
      </c>
      <c r="AZ60" s="35">
        <f>LARGE($AR60:$AX60,2)</f>
        <v>0</v>
      </c>
      <c r="BA60" s="36">
        <f>SUM($AY60:$AZ60)</f>
        <v>12</v>
      </c>
    </row>
    <row r="61" spans="1:53" x14ac:dyDescent="0.25">
      <c r="A61" s="112">
        <v>51</v>
      </c>
      <c r="B61" s="37" t="s">
        <v>292</v>
      </c>
      <c r="C61" s="37" t="s">
        <v>293</v>
      </c>
      <c r="D61" s="38">
        <v>136151</v>
      </c>
      <c r="E61" s="38" t="s">
        <v>294</v>
      </c>
      <c r="F61" s="77">
        <v>2</v>
      </c>
      <c r="G61" s="105">
        <f>$S61+$AI61+H61</f>
        <v>12</v>
      </c>
      <c r="H61" s="107">
        <v>0</v>
      </c>
      <c r="I61" s="53"/>
      <c r="J61" s="20"/>
      <c r="K61" s="45">
        <v>55</v>
      </c>
      <c r="L61" s="119">
        <v>0</v>
      </c>
      <c r="M61" s="44">
        <v>62</v>
      </c>
      <c r="N61" s="20">
        <v>0</v>
      </c>
      <c r="O61" s="50"/>
      <c r="P61" s="50"/>
      <c r="Q61" s="134">
        <v>62</v>
      </c>
      <c r="R61" s="137">
        <v>0</v>
      </c>
      <c r="S61" s="97">
        <f>$AQ61+$R61</f>
        <v>0</v>
      </c>
      <c r="T61" s="21"/>
      <c r="U61" s="89">
        <v>123</v>
      </c>
      <c r="V61" s="90">
        <v>12</v>
      </c>
      <c r="W61" s="24"/>
      <c r="X61" s="24"/>
      <c r="Y61" s="41"/>
      <c r="Z61" s="41"/>
      <c r="AA61" s="24"/>
      <c r="AB61" s="24"/>
      <c r="AC61" s="41"/>
      <c r="AD61" s="41"/>
      <c r="AE61" s="24"/>
      <c r="AF61" s="24"/>
      <c r="AG61" s="49"/>
      <c r="AH61" s="54"/>
      <c r="AI61" s="30">
        <f>BA61</f>
        <v>12</v>
      </c>
      <c r="AJ61" s="22"/>
      <c r="AK61" s="29">
        <f>J61</f>
        <v>0</v>
      </c>
      <c r="AL61" s="29">
        <f>L61</f>
        <v>0</v>
      </c>
      <c r="AM61" s="29">
        <f>N61</f>
        <v>0</v>
      </c>
      <c r="AN61" s="29">
        <f>P61</f>
        <v>0</v>
      </c>
      <c r="AO61" s="35">
        <f>LARGE($AK61:$AN61,1)</f>
        <v>0</v>
      </c>
      <c r="AP61" s="35">
        <f>LARGE($AK61:$AN61,2)</f>
        <v>0</v>
      </c>
      <c r="AQ61" s="36">
        <f>SUM($AO61:$AP61)</f>
        <v>0</v>
      </c>
      <c r="AR61" s="34">
        <f>V61</f>
        <v>12</v>
      </c>
      <c r="AS61" s="34">
        <f>X61</f>
        <v>0</v>
      </c>
      <c r="AT61" s="34">
        <f>Z61</f>
        <v>0</v>
      </c>
      <c r="AU61" s="34">
        <f>AB61</f>
        <v>0</v>
      </c>
      <c r="AV61" s="34">
        <f>AD61</f>
        <v>0</v>
      </c>
      <c r="AW61" s="34">
        <f>AF61</f>
        <v>0</v>
      </c>
      <c r="AX61" s="34">
        <f>AH61</f>
        <v>0</v>
      </c>
      <c r="AY61" s="35">
        <f>LARGE($AR61:$AX61,1)</f>
        <v>12</v>
      </c>
      <c r="AZ61" s="35">
        <f>LARGE($AR61:$AX61,2)</f>
        <v>0</v>
      </c>
      <c r="BA61" s="36">
        <f>SUM($AY61:$AZ61)</f>
        <v>12</v>
      </c>
    </row>
    <row r="62" spans="1:53" x14ac:dyDescent="0.25">
      <c r="A62" s="112">
        <v>52</v>
      </c>
      <c r="B62" s="37" t="s">
        <v>297</v>
      </c>
      <c r="C62" s="37" t="s">
        <v>300</v>
      </c>
      <c r="D62" s="38"/>
      <c r="E62" s="38" t="s">
        <v>240</v>
      </c>
      <c r="F62" s="77">
        <v>2</v>
      </c>
      <c r="G62" s="105">
        <f>$S62+$AI62+H62</f>
        <v>9.6</v>
      </c>
      <c r="H62" s="107">
        <v>0</v>
      </c>
      <c r="I62" s="53"/>
      <c r="J62" s="20"/>
      <c r="K62" s="45"/>
      <c r="L62" s="119"/>
      <c r="M62" s="44"/>
      <c r="N62" s="20"/>
      <c r="O62" s="47"/>
      <c r="P62" s="47"/>
      <c r="Q62" s="134">
        <v>24</v>
      </c>
      <c r="R62" s="137">
        <v>9.6</v>
      </c>
      <c r="S62" s="97">
        <f>$AQ62+$R62</f>
        <v>9.6</v>
      </c>
      <c r="T62" s="21">
        <v>1</v>
      </c>
      <c r="U62" s="89"/>
      <c r="V62" s="90"/>
      <c r="W62" s="24"/>
      <c r="X62" s="24"/>
      <c r="Y62" s="41"/>
      <c r="Z62" s="41"/>
      <c r="AA62" s="24"/>
      <c r="AB62" s="24"/>
      <c r="AC62" s="41"/>
      <c r="AD62" s="41"/>
      <c r="AE62" s="24"/>
      <c r="AF62" s="24"/>
      <c r="AG62" s="49"/>
      <c r="AH62" s="54"/>
      <c r="AI62" s="30">
        <f>BA62</f>
        <v>0</v>
      </c>
      <c r="AJ62" s="22"/>
      <c r="AK62" s="29">
        <f>J62</f>
        <v>0</v>
      </c>
      <c r="AL62" s="29">
        <f>L62</f>
        <v>0</v>
      </c>
      <c r="AM62" s="29">
        <f>N62</f>
        <v>0</v>
      </c>
      <c r="AN62" s="29">
        <f>P62</f>
        <v>0</v>
      </c>
      <c r="AO62" s="35">
        <f>LARGE($AK62:$AN62,1)</f>
        <v>0</v>
      </c>
      <c r="AP62" s="35">
        <f>LARGE($AK62:$AN62,2)</f>
        <v>0</v>
      </c>
      <c r="AQ62" s="36">
        <f>SUM($AO62:$AP62)</f>
        <v>0</v>
      </c>
      <c r="AR62" s="34">
        <f>V62</f>
        <v>0</v>
      </c>
      <c r="AS62" s="34">
        <f>X62</f>
        <v>0</v>
      </c>
      <c r="AT62" s="34">
        <f>Z62</f>
        <v>0</v>
      </c>
      <c r="AU62" s="34">
        <f>AB62</f>
        <v>0</v>
      </c>
      <c r="AV62" s="34">
        <f>AD62</f>
        <v>0</v>
      </c>
      <c r="AW62" s="34">
        <f>AF62</f>
        <v>0</v>
      </c>
      <c r="AX62" s="34">
        <f>AH62</f>
        <v>0</v>
      </c>
      <c r="AY62" s="35">
        <f>LARGE($AR62:$AX62,1)</f>
        <v>0</v>
      </c>
      <c r="AZ62" s="35">
        <f>LARGE($AR62:$AX62,2)</f>
        <v>0</v>
      </c>
      <c r="BA62" s="36">
        <f>SUM($AY62:$AZ62)</f>
        <v>0</v>
      </c>
    </row>
    <row r="63" spans="1:53" ht="15.75" thickBot="1" x14ac:dyDescent="0.3">
      <c r="A63" s="112">
        <v>53</v>
      </c>
      <c r="B63" s="37" t="s">
        <v>279</v>
      </c>
      <c r="C63" s="37" t="s">
        <v>280</v>
      </c>
      <c r="D63" s="38"/>
      <c r="E63" s="38" t="s">
        <v>249</v>
      </c>
      <c r="F63" s="77">
        <v>4</v>
      </c>
      <c r="G63" s="105">
        <f>$S63+$AI63+H63</f>
        <v>8.8000000000000007</v>
      </c>
      <c r="H63" s="107">
        <v>0</v>
      </c>
      <c r="I63" s="53"/>
      <c r="J63" s="20"/>
      <c r="K63" s="45">
        <v>42</v>
      </c>
      <c r="L63" s="119">
        <v>4</v>
      </c>
      <c r="M63" s="44"/>
      <c r="N63" s="20"/>
      <c r="O63" s="47"/>
      <c r="P63" s="47"/>
      <c r="Q63" s="134">
        <v>34</v>
      </c>
      <c r="R63" s="137">
        <v>4.8</v>
      </c>
      <c r="S63" s="97">
        <f>$AQ63+$R63</f>
        <v>8.8000000000000007</v>
      </c>
      <c r="T63" s="25">
        <v>1</v>
      </c>
      <c r="U63" s="89">
        <v>161</v>
      </c>
      <c r="V63" s="90">
        <v>0</v>
      </c>
      <c r="W63" s="24"/>
      <c r="X63" s="24"/>
      <c r="Y63" s="41"/>
      <c r="Z63" s="41"/>
      <c r="AA63" s="24"/>
      <c r="AB63" s="24"/>
      <c r="AC63" s="41"/>
      <c r="AD63" s="41"/>
      <c r="AE63" s="24"/>
      <c r="AF63" s="24"/>
      <c r="AG63" s="49"/>
      <c r="AH63" s="54"/>
      <c r="AI63" s="30">
        <f>BA63</f>
        <v>0</v>
      </c>
      <c r="AJ63" s="26"/>
      <c r="AK63" s="29">
        <f>J63</f>
        <v>0</v>
      </c>
      <c r="AL63" s="29">
        <f>L63</f>
        <v>4</v>
      </c>
      <c r="AM63" s="29">
        <f>N63</f>
        <v>0</v>
      </c>
      <c r="AN63" s="29">
        <f>P63</f>
        <v>0</v>
      </c>
      <c r="AO63" s="35">
        <f>LARGE($AK63:$AN63,1)</f>
        <v>4</v>
      </c>
      <c r="AP63" s="35">
        <f>LARGE($AK63:$AN63,2)</f>
        <v>0</v>
      </c>
      <c r="AQ63" s="36">
        <f>SUM($AO63:$AP63)</f>
        <v>4</v>
      </c>
      <c r="AR63" s="34">
        <f>V63</f>
        <v>0</v>
      </c>
      <c r="AS63" s="34">
        <f>X63</f>
        <v>0</v>
      </c>
      <c r="AT63" s="34">
        <f>Z63</f>
        <v>0</v>
      </c>
      <c r="AU63" s="34">
        <f>AB63</f>
        <v>0</v>
      </c>
      <c r="AV63" s="34">
        <f>AD63</f>
        <v>0</v>
      </c>
      <c r="AW63" s="34">
        <f>AF63</f>
        <v>0</v>
      </c>
      <c r="AX63" s="34">
        <f>AH63</f>
        <v>0</v>
      </c>
      <c r="AY63" s="35">
        <f>LARGE($AR63:$AX63,1)</f>
        <v>0</v>
      </c>
      <c r="AZ63" s="35">
        <f>LARGE($AR63:$AX63,2)</f>
        <v>0</v>
      </c>
      <c r="BA63" s="36">
        <f>SUM($AY63:$AZ63)</f>
        <v>0</v>
      </c>
    </row>
    <row r="64" spans="1:53" x14ac:dyDescent="0.25">
      <c r="A64" s="112">
        <v>54</v>
      </c>
      <c r="B64" s="37" t="s">
        <v>397</v>
      </c>
      <c r="C64" s="37" t="s">
        <v>71</v>
      </c>
      <c r="D64" s="38"/>
      <c r="E64" s="38" t="s">
        <v>399</v>
      </c>
      <c r="F64" s="77">
        <v>4</v>
      </c>
      <c r="G64" s="105">
        <f>$S64+$AI64+H64</f>
        <v>8</v>
      </c>
      <c r="H64" s="107">
        <v>0</v>
      </c>
      <c r="I64" s="53"/>
      <c r="J64" s="20"/>
      <c r="K64" s="45">
        <v>25</v>
      </c>
      <c r="L64" s="48">
        <v>8</v>
      </c>
      <c r="M64" s="44"/>
      <c r="N64" s="20"/>
      <c r="O64" s="47"/>
      <c r="P64" s="47"/>
      <c r="Q64" s="134"/>
      <c r="R64" s="137"/>
      <c r="S64" s="97">
        <f>$AQ64+$R64</f>
        <v>8</v>
      </c>
      <c r="T64" s="21">
        <v>1</v>
      </c>
      <c r="U64" s="89"/>
      <c r="V64" s="90"/>
      <c r="W64" s="24"/>
      <c r="X64" s="24"/>
      <c r="Y64" s="41"/>
      <c r="Z64" s="41"/>
      <c r="AA64" s="24"/>
      <c r="AB64" s="24"/>
      <c r="AC64" s="41"/>
      <c r="AD64" s="41"/>
      <c r="AE64" s="24"/>
      <c r="AF64" s="24"/>
      <c r="AG64" s="49"/>
      <c r="AH64" s="54"/>
      <c r="AI64" s="30">
        <f>BA64</f>
        <v>0</v>
      </c>
      <c r="AJ64" s="22"/>
      <c r="AK64" s="29">
        <f>J64</f>
        <v>0</v>
      </c>
      <c r="AL64" s="29">
        <f>L64</f>
        <v>8</v>
      </c>
      <c r="AM64" s="29">
        <f>N64</f>
        <v>0</v>
      </c>
      <c r="AN64" s="29">
        <f>P64</f>
        <v>0</v>
      </c>
      <c r="AO64" s="35">
        <f>LARGE($AK64:$AN64,1)</f>
        <v>8</v>
      </c>
      <c r="AP64" s="35">
        <f>LARGE($AK64:$AN64,2)</f>
        <v>0</v>
      </c>
      <c r="AQ64" s="36">
        <f>SUM($AO64:$AP64)</f>
        <v>8</v>
      </c>
      <c r="AR64" s="34">
        <f>V64</f>
        <v>0</v>
      </c>
      <c r="AS64" s="34">
        <f>X64</f>
        <v>0</v>
      </c>
      <c r="AT64" s="34">
        <f>Z64</f>
        <v>0</v>
      </c>
      <c r="AU64" s="34">
        <f>AB64</f>
        <v>0</v>
      </c>
      <c r="AV64" s="34">
        <f>AD64</f>
        <v>0</v>
      </c>
      <c r="AW64" s="34">
        <f>AF64</f>
        <v>0</v>
      </c>
      <c r="AX64" s="34">
        <f>AH64</f>
        <v>0</v>
      </c>
      <c r="AY64" s="35">
        <f>LARGE($AR64:$AX64,1)</f>
        <v>0</v>
      </c>
      <c r="AZ64" s="35">
        <f>LARGE($AR64:$AX64,2)</f>
        <v>0</v>
      </c>
      <c r="BA64" s="36">
        <f>SUM($AY64:$AZ64)</f>
        <v>0</v>
      </c>
    </row>
    <row r="65" spans="1:53" ht="15.75" thickBot="1" x14ac:dyDescent="0.3">
      <c r="A65" s="112">
        <v>55</v>
      </c>
      <c r="B65" s="37" t="s">
        <v>344</v>
      </c>
      <c r="C65" s="37" t="s">
        <v>345</v>
      </c>
      <c r="D65" s="38"/>
      <c r="E65" s="38" t="s">
        <v>249</v>
      </c>
      <c r="F65" s="77">
        <v>4</v>
      </c>
      <c r="G65" s="105">
        <f>$S65+$AI65+H65</f>
        <v>4.8</v>
      </c>
      <c r="H65" s="107">
        <v>0</v>
      </c>
      <c r="I65" s="53"/>
      <c r="J65" s="20"/>
      <c r="K65" s="45"/>
      <c r="L65" s="48"/>
      <c r="M65" s="44"/>
      <c r="N65" s="20"/>
      <c r="O65" s="50"/>
      <c r="P65" s="50"/>
      <c r="Q65" s="134">
        <v>38</v>
      </c>
      <c r="R65" s="137">
        <v>4.8</v>
      </c>
      <c r="S65" s="97">
        <f>$AQ65+$R65</f>
        <v>4.8</v>
      </c>
      <c r="T65" s="25"/>
      <c r="U65" s="89"/>
      <c r="V65" s="90"/>
      <c r="W65" s="24"/>
      <c r="X65" s="24"/>
      <c r="Y65" s="41"/>
      <c r="Z65" s="41"/>
      <c r="AA65" s="24"/>
      <c r="AB65" s="24"/>
      <c r="AC65" s="41"/>
      <c r="AD65" s="41"/>
      <c r="AE65" s="24"/>
      <c r="AF65" s="24"/>
      <c r="AG65" s="49"/>
      <c r="AH65" s="54"/>
      <c r="AI65" s="30">
        <f>BA65</f>
        <v>0</v>
      </c>
      <c r="AJ65" s="26"/>
      <c r="AK65" s="29">
        <f>J65</f>
        <v>0</v>
      </c>
      <c r="AL65" s="29">
        <f>L65</f>
        <v>0</v>
      </c>
      <c r="AM65" s="29">
        <f>N65</f>
        <v>0</v>
      </c>
      <c r="AN65" s="29">
        <f>P65</f>
        <v>0</v>
      </c>
      <c r="AO65" s="35">
        <f>LARGE($AK65:$AN65,1)</f>
        <v>0</v>
      </c>
      <c r="AP65" s="35">
        <f>LARGE($AK65:$AN65,2)</f>
        <v>0</v>
      </c>
      <c r="AQ65" s="36">
        <f>SUM($AO65:$AP65)</f>
        <v>0</v>
      </c>
      <c r="AR65" s="34">
        <f>V65</f>
        <v>0</v>
      </c>
      <c r="AS65" s="34">
        <f>X65</f>
        <v>0</v>
      </c>
      <c r="AT65" s="34">
        <f>Z65</f>
        <v>0</v>
      </c>
      <c r="AU65" s="34">
        <f>AB65</f>
        <v>0</v>
      </c>
      <c r="AV65" s="34">
        <f>AD65</f>
        <v>0</v>
      </c>
      <c r="AW65" s="34">
        <f>AF65</f>
        <v>0</v>
      </c>
      <c r="AX65" s="34">
        <f>AH65</f>
        <v>0</v>
      </c>
      <c r="AY65" s="35">
        <f>LARGE($AR65:$AX65,1)</f>
        <v>0</v>
      </c>
      <c r="AZ65" s="35">
        <f>LARGE($AR65:$AX65,2)</f>
        <v>0</v>
      </c>
      <c r="BA65" s="36">
        <f>SUM($AY65:$AZ65)</f>
        <v>0</v>
      </c>
    </row>
    <row r="66" spans="1:53" x14ac:dyDescent="0.25">
      <c r="A66" s="112">
        <v>56</v>
      </c>
      <c r="B66" s="37" t="s">
        <v>371</v>
      </c>
      <c r="C66" s="37" t="s">
        <v>373</v>
      </c>
      <c r="D66" s="38"/>
      <c r="E66" s="38"/>
      <c r="F66" s="77"/>
      <c r="G66" s="105">
        <f>$S66+$AI66+H66</f>
        <v>4.8</v>
      </c>
      <c r="H66" s="107">
        <v>0</v>
      </c>
      <c r="I66" s="53"/>
      <c r="J66" s="20"/>
      <c r="K66" s="45"/>
      <c r="L66" s="48"/>
      <c r="M66" s="44">
        <v>61</v>
      </c>
      <c r="N66" s="20">
        <v>0</v>
      </c>
      <c r="O66" s="50"/>
      <c r="P66" s="50"/>
      <c r="Q66" s="134">
        <v>40</v>
      </c>
      <c r="R66" s="137">
        <v>4.8</v>
      </c>
      <c r="S66" s="97">
        <f>$AQ66+$R66</f>
        <v>4.8</v>
      </c>
      <c r="T66" s="21"/>
      <c r="U66" s="89">
        <v>160</v>
      </c>
      <c r="V66" s="90">
        <v>0</v>
      </c>
      <c r="W66" s="24"/>
      <c r="X66" s="24"/>
      <c r="Y66" s="41"/>
      <c r="Z66" s="41"/>
      <c r="AA66" s="24"/>
      <c r="AB66" s="24"/>
      <c r="AC66" s="41"/>
      <c r="AD66" s="41"/>
      <c r="AE66" s="24"/>
      <c r="AF66" s="24"/>
      <c r="AG66" s="49"/>
      <c r="AH66" s="54"/>
      <c r="AI66" s="30">
        <f>BA66</f>
        <v>0</v>
      </c>
      <c r="AJ66" s="22"/>
      <c r="AK66" s="29">
        <f>J66</f>
        <v>0</v>
      </c>
      <c r="AL66" s="29">
        <f>L66</f>
        <v>0</v>
      </c>
      <c r="AM66" s="29">
        <f>N66</f>
        <v>0</v>
      </c>
      <c r="AN66" s="29">
        <f>P66</f>
        <v>0</v>
      </c>
      <c r="AO66" s="35">
        <f>LARGE($AK66:$AN66,1)</f>
        <v>0</v>
      </c>
      <c r="AP66" s="35">
        <f>LARGE($AK66:$AN66,2)</f>
        <v>0</v>
      </c>
      <c r="AQ66" s="36">
        <f>SUM($AO66:$AP66)</f>
        <v>0</v>
      </c>
      <c r="AR66" s="34">
        <f>V66</f>
        <v>0</v>
      </c>
      <c r="AS66" s="34">
        <f>X66</f>
        <v>0</v>
      </c>
      <c r="AT66" s="34">
        <f>Z66</f>
        <v>0</v>
      </c>
      <c r="AU66" s="34">
        <f>AB66</f>
        <v>0</v>
      </c>
      <c r="AV66" s="34">
        <f>AD66</f>
        <v>0</v>
      </c>
      <c r="AW66" s="34">
        <f>AF66</f>
        <v>0</v>
      </c>
      <c r="AX66" s="34">
        <f>AH66</f>
        <v>0</v>
      </c>
      <c r="AY66" s="35">
        <f>LARGE($AR66:$AX66,1)</f>
        <v>0</v>
      </c>
      <c r="AZ66" s="35">
        <f>LARGE($AR66:$AX66,2)</f>
        <v>0</v>
      </c>
      <c r="BA66" s="36">
        <f>SUM($AY66:$AZ66)</f>
        <v>0</v>
      </c>
    </row>
    <row r="67" spans="1:53" ht="15.75" thickBot="1" x14ac:dyDescent="0.3">
      <c r="A67" s="112">
        <v>57</v>
      </c>
      <c r="B67" s="37" t="s">
        <v>181</v>
      </c>
      <c r="C67" s="37" t="s">
        <v>182</v>
      </c>
      <c r="D67" s="38"/>
      <c r="E67" s="38" t="s">
        <v>249</v>
      </c>
      <c r="F67" s="77">
        <v>4</v>
      </c>
      <c r="G67" s="105">
        <f>$S67+$AI67+H67</f>
        <v>4.8</v>
      </c>
      <c r="H67" s="107">
        <v>0</v>
      </c>
      <c r="I67" s="53"/>
      <c r="J67" s="20"/>
      <c r="K67" s="93"/>
      <c r="L67" s="84"/>
      <c r="M67" s="51"/>
      <c r="N67" s="20"/>
      <c r="O67" s="50"/>
      <c r="P67" s="52"/>
      <c r="Q67" s="134">
        <v>48</v>
      </c>
      <c r="R67" s="137">
        <v>4.8</v>
      </c>
      <c r="S67" s="97">
        <f>$AQ67+$R67</f>
        <v>4.8</v>
      </c>
      <c r="T67" s="25"/>
      <c r="U67" s="89"/>
      <c r="V67" s="27"/>
      <c r="W67" s="24"/>
      <c r="X67" s="24"/>
      <c r="Y67" s="41"/>
      <c r="Z67" s="41"/>
      <c r="AA67" s="24"/>
      <c r="AB67" s="24"/>
      <c r="AC67" s="41"/>
      <c r="AD67" s="41"/>
      <c r="AE67" s="24"/>
      <c r="AF67" s="24"/>
      <c r="AG67" s="49"/>
      <c r="AH67" s="54"/>
      <c r="AI67" s="30">
        <f>BA67</f>
        <v>0</v>
      </c>
      <c r="AJ67" s="26"/>
      <c r="AK67" s="29">
        <f>J67</f>
        <v>0</v>
      </c>
      <c r="AL67" s="29">
        <f>L67</f>
        <v>0</v>
      </c>
      <c r="AM67" s="29">
        <f>N67</f>
        <v>0</v>
      </c>
      <c r="AN67" s="29">
        <f>P67</f>
        <v>0</v>
      </c>
      <c r="AO67" s="35">
        <f>LARGE($AK67:$AN67,1)</f>
        <v>0</v>
      </c>
      <c r="AP67" s="35">
        <f>LARGE($AK67:$AN67,2)</f>
        <v>0</v>
      </c>
      <c r="AQ67" s="36">
        <f>SUM($AO67:$AP67)</f>
        <v>0</v>
      </c>
      <c r="AR67" s="34">
        <f>V67</f>
        <v>0</v>
      </c>
      <c r="AS67" s="34">
        <f>X67</f>
        <v>0</v>
      </c>
      <c r="AT67" s="34">
        <f>Z67</f>
        <v>0</v>
      </c>
      <c r="AU67" s="34">
        <f>AB67</f>
        <v>0</v>
      </c>
      <c r="AV67" s="34">
        <f>AD67</f>
        <v>0</v>
      </c>
      <c r="AW67" s="34">
        <f>AF67</f>
        <v>0</v>
      </c>
      <c r="AX67" s="34">
        <f>AH67</f>
        <v>0</v>
      </c>
      <c r="AY67" s="35">
        <f>LARGE($AR67:$AX67,1)</f>
        <v>0</v>
      </c>
      <c r="AZ67" s="35">
        <f>LARGE($AR67:$AX67,2)</f>
        <v>0</v>
      </c>
      <c r="BA67" s="36">
        <f>SUM($AY67:$AZ67)</f>
        <v>0</v>
      </c>
    </row>
    <row r="68" spans="1:53" x14ac:dyDescent="0.25">
      <c r="A68" s="112">
        <v>58</v>
      </c>
      <c r="B68" s="37" t="s">
        <v>221</v>
      </c>
      <c r="C68" s="37" t="s">
        <v>229</v>
      </c>
      <c r="D68" s="38"/>
      <c r="E68" s="38" t="s">
        <v>243</v>
      </c>
      <c r="F68" s="77">
        <v>4</v>
      </c>
      <c r="G68" s="105">
        <f>$S68+$AI68+H68</f>
        <v>4.8</v>
      </c>
      <c r="H68" s="107">
        <v>0</v>
      </c>
      <c r="I68" s="53"/>
      <c r="J68" s="20"/>
      <c r="K68" s="45"/>
      <c r="L68" s="119"/>
      <c r="M68" s="51"/>
      <c r="N68" s="20"/>
      <c r="O68" s="93"/>
      <c r="P68" s="84"/>
      <c r="Q68" s="134">
        <v>49</v>
      </c>
      <c r="R68" s="137">
        <v>4.8</v>
      </c>
      <c r="S68" s="97">
        <f>$AQ68+$R68</f>
        <v>4.8</v>
      </c>
      <c r="T68" s="21"/>
      <c r="U68" s="89">
        <v>132</v>
      </c>
      <c r="V68" s="90">
        <v>0</v>
      </c>
      <c r="W68" s="24"/>
      <c r="X68" s="24"/>
      <c r="Y68" s="41"/>
      <c r="Z68" s="41"/>
      <c r="AA68" s="24"/>
      <c r="AB68" s="24"/>
      <c r="AC68" s="41"/>
      <c r="AD68" s="41"/>
      <c r="AE68" s="24"/>
      <c r="AF68" s="24"/>
      <c r="AG68" s="49"/>
      <c r="AH68" s="54"/>
      <c r="AI68" s="30">
        <f>BA68</f>
        <v>0</v>
      </c>
      <c r="AJ68" s="22"/>
      <c r="AK68" s="29">
        <f>J68</f>
        <v>0</v>
      </c>
      <c r="AL68" s="29">
        <f>L68</f>
        <v>0</v>
      </c>
      <c r="AM68" s="29">
        <f>N68</f>
        <v>0</v>
      </c>
      <c r="AN68" s="29">
        <f>P68</f>
        <v>0</v>
      </c>
      <c r="AO68" s="35">
        <f>LARGE($AK68:$AN68,1)</f>
        <v>0</v>
      </c>
      <c r="AP68" s="35">
        <f>LARGE($AK68:$AN68,2)</f>
        <v>0</v>
      </c>
      <c r="AQ68" s="36">
        <f>SUM($AO68:$AP68)</f>
        <v>0</v>
      </c>
      <c r="AR68" s="34">
        <f>V68</f>
        <v>0</v>
      </c>
      <c r="AS68" s="34">
        <f>X68</f>
        <v>0</v>
      </c>
      <c r="AT68" s="34">
        <f>Z68</f>
        <v>0</v>
      </c>
      <c r="AU68" s="34">
        <f>AB68</f>
        <v>0</v>
      </c>
      <c r="AV68" s="34">
        <f>AD68</f>
        <v>0</v>
      </c>
      <c r="AW68" s="34">
        <f>AF68</f>
        <v>0</v>
      </c>
      <c r="AX68" s="34">
        <f>AH68</f>
        <v>0</v>
      </c>
      <c r="AY68" s="35">
        <f>LARGE($AR68:$AX68,1)</f>
        <v>0</v>
      </c>
      <c r="AZ68" s="35">
        <f>LARGE($AR68:$AX68,2)</f>
        <v>0</v>
      </c>
      <c r="BA68" s="36">
        <f>SUM($AY68:$AZ68)</f>
        <v>0</v>
      </c>
    </row>
    <row r="69" spans="1:53" ht="15.75" thickBot="1" x14ac:dyDescent="0.3">
      <c r="A69" s="112">
        <v>59</v>
      </c>
      <c r="B69" s="37" t="s">
        <v>272</v>
      </c>
      <c r="C69" s="37" t="s">
        <v>105</v>
      </c>
      <c r="D69" s="38"/>
      <c r="E69" s="38" t="s">
        <v>239</v>
      </c>
      <c r="F69" s="77">
        <v>3</v>
      </c>
      <c r="G69" s="105">
        <f>$S69+$AI69+H69</f>
        <v>4.8</v>
      </c>
      <c r="H69" s="107">
        <v>0</v>
      </c>
      <c r="I69" s="53"/>
      <c r="J69" s="20"/>
      <c r="K69" s="45"/>
      <c r="L69" s="48"/>
      <c r="M69" s="44"/>
      <c r="N69" s="20"/>
      <c r="O69" s="47"/>
      <c r="P69" s="47"/>
      <c r="Q69" s="134">
        <v>53</v>
      </c>
      <c r="R69" s="137">
        <v>4.8</v>
      </c>
      <c r="S69" s="97">
        <f>$AQ69+$R69</f>
        <v>4.8</v>
      </c>
      <c r="T69" s="25">
        <v>1</v>
      </c>
      <c r="U69" s="89"/>
      <c r="V69" s="27"/>
      <c r="W69" s="24"/>
      <c r="X69" s="24"/>
      <c r="Y69" s="41"/>
      <c r="Z69" s="41"/>
      <c r="AA69" s="24"/>
      <c r="AB69" s="24"/>
      <c r="AC69" s="41"/>
      <c r="AD69" s="41"/>
      <c r="AE69" s="24"/>
      <c r="AF69" s="24"/>
      <c r="AG69" s="49"/>
      <c r="AH69" s="54"/>
      <c r="AI69" s="30">
        <f>BA69</f>
        <v>0</v>
      </c>
      <c r="AJ69" s="26"/>
      <c r="AK69" s="29">
        <f>J69</f>
        <v>0</v>
      </c>
      <c r="AL69" s="29">
        <f>L69</f>
        <v>0</v>
      </c>
      <c r="AM69" s="29">
        <f>N69</f>
        <v>0</v>
      </c>
      <c r="AN69" s="29">
        <f>P69</f>
        <v>0</v>
      </c>
      <c r="AO69" s="35">
        <f>LARGE($AK69:$AN69,1)</f>
        <v>0</v>
      </c>
      <c r="AP69" s="35">
        <f>LARGE($AK69:$AN69,2)</f>
        <v>0</v>
      </c>
      <c r="AQ69" s="36">
        <f>SUM($AO69:$AP69)</f>
        <v>0</v>
      </c>
      <c r="AR69" s="34">
        <f>V69</f>
        <v>0</v>
      </c>
      <c r="AS69" s="34">
        <f>X69</f>
        <v>0</v>
      </c>
      <c r="AT69" s="34">
        <f>Z69</f>
        <v>0</v>
      </c>
      <c r="AU69" s="34">
        <f>AB69</f>
        <v>0</v>
      </c>
      <c r="AV69" s="34">
        <f>AD69</f>
        <v>0</v>
      </c>
      <c r="AW69" s="34">
        <f>AF69</f>
        <v>0</v>
      </c>
      <c r="AX69" s="34">
        <f>AH69</f>
        <v>0</v>
      </c>
      <c r="AY69" s="35">
        <f>LARGE($AR69:$AX69,1)</f>
        <v>0</v>
      </c>
      <c r="AZ69" s="35">
        <f>LARGE($AR69:$AX69,2)</f>
        <v>0</v>
      </c>
      <c r="BA69" s="36">
        <f>SUM($AY69:$AZ69)</f>
        <v>0</v>
      </c>
    </row>
    <row r="70" spans="1:53" ht="15.75" thickBot="1" x14ac:dyDescent="0.3">
      <c r="A70" s="112">
        <v>60</v>
      </c>
      <c r="B70" s="37" t="s">
        <v>353</v>
      </c>
      <c r="C70" s="37" t="s">
        <v>105</v>
      </c>
      <c r="D70" s="38"/>
      <c r="E70" s="38" t="s">
        <v>239</v>
      </c>
      <c r="F70" s="77">
        <v>3</v>
      </c>
      <c r="G70" s="105">
        <f>$S70+$AI70+H70</f>
        <v>4.8</v>
      </c>
      <c r="H70" s="107">
        <v>0</v>
      </c>
      <c r="I70" s="53"/>
      <c r="J70" s="20"/>
      <c r="K70" s="45"/>
      <c r="L70" s="48"/>
      <c r="M70" s="44"/>
      <c r="N70" s="20"/>
      <c r="O70" s="50"/>
      <c r="P70" s="50"/>
      <c r="Q70" s="134">
        <v>54</v>
      </c>
      <c r="R70" s="137">
        <v>4.8</v>
      </c>
      <c r="S70" s="97">
        <f>$AQ70+$R70</f>
        <v>4.8</v>
      </c>
      <c r="T70" s="25"/>
      <c r="U70" s="89"/>
      <c r="V70" s="27"/>
      <c r="W70" s="24"/>
      <c r="X70" s="24"/>
      <c r="Y70" s="41"/>
      <c r="Z70" s="41"/>
      <c r="AA70" s="24"/>
      <c r="AB70" s="24"/>
      <c r="AC70" s="41"/>
      <c r="AD70" s="41"/>
      <c r="AE70" s="24"/>
      <c r="AF70" s="24"/>
      <c r="AG70" s="49"/>
      <c r="AH70" s="54"/>
      <c r="AI70" s="30">
        <f>BA70</f>
        <v>0</v>
      </c>
      <c r="AJ70" s="26"/>
      <c r="AK70" s="29">
        <f>J70</f>
        <v>0</v>
      </c>
      <c r="AL70" s="29">
        <f>L70</f>
        <v>0</v>
      </c>
      <c r="AM70" s="29">
        <f>N70</f>
        <v>0</v>
      </c>
      <c r="AN70" s="29">
        <f>P70</f>
        <v>0</v>
      </c>
      <c r="AO70" s="35">
        <f>LARGE($AK70:$AN70,1)</f>
        <v>0</v>
      </c>
      <c r="AP70" s="35">
        <f>LARGE($AK70:$AN70,2)</f>
        <v>0</v>
      </c>
      <c r="AQ70" s="36">
        <f>SUM($AO70:$AP70)</f>
        <v>0</v>
      </c>
      <c r="AR70" s="34">
        <f>V70</f>
        <v>0</v>
      </c>
      <c r="AS70" s="34">
        <f>X70</f>
        <v>0</v>
      </c>
      <c r="AT70" s="34">
        <f>Z70</f>
        <v>0</v>
      </c>
      <c r="AU70" s="34">
        <f>AB70</f>
        <v>0</v>
      </c>
      <c r="AV70" s="34">
        <f>AD70</f>
        <v>0</v>
      </c>
      <c r="AW70" s="34">
        <f>AF70</f>
        <v>0</v>
      </c>
      <c r="AX70" s="34">
        <f>AH70</f>
        <v>0</v>
      </c>
      <c r="AY70" s="35">
        <f>LARGE($AR70:$AX70,1)</f>
        <v>0</v>
      </c>
      <c r="AZ70" s="35">
        <f>LARGE($AR70:$AX70,2)</f>
        <v>0</v>
      </c>
      <c r="BA70" s="36">
        <f>SUM($AY70:$AZ70)</f>
        <v>0</v>
      </c>
    </row>
    <row r="71" spans="1:53" x14ac:dyDescent="0.25">
      <c r="A71" s="112">
        <v>61</v>
      </c>
      <c r="B71" s="37" t="s">
        <v>354</v>
      </c>
      <c r="C71" s="37" t="s">
        <v>355</v>
      </c>
      <c r="D71" s="38"/>
      <c r="E71" s="38" t="s">
        <v>246</v>
      </c>
      <c r="F71" s="77">
        <v>6</v>
      </c>
      <c r="G71" s="105">
        <f>$S71+$AI71+H71</f>
        <v>4.8</v>
      </c>
      <c r="H71" s="107">
        <v>0</v>
      </c>
      <c r="I71" s="53"/>
      <c r="J71" s="20"/>
      <c r="K71" s="45"/>
      <c r="L71" s="48"/>
      <c r="M71" s="44"/>
      <c r="N71" s="20"/>
      <c r="O71" s="47"/>
      <c r="P71" s="47"/>
      <c r="Q71" s="134">
        <v>55</v>
      </c>
      <c r="R71" s="137">
        <v>4.8</v>
      </c>
      <c r="S71" s="97">
        <f>$AQ71+$R71</f>
        <v>4.8</v>
      </c>
      <c r="T71" s="21">
        <v>1</v>
      </c>
      <c r="U71" s="89"/>
      <c r="V71" s="27"/>
      <c r="W71" s="24"/>
      <c r="X71" s="24"/>
      <c r="Y71" s="41"/>
      <c r="Z71" s="41"/>
      <c r="AA71" s="24"/>
      <c r="AB71" s="24"/>
      <c r="AC71" s="41"/>
      <c r="AD71" s="41"/>
      <c r="AE71" s="24"/>
      <c r="AF71" s="24"/>
      <c r="AG71" s="49"/>
      <c r="AH71" s="54"/>
      <c r="AI71" s="30">
        <f>BA71</f>
        <v>0</v>
      </c>
      <c r="AJ71" s="22"/>
      <c r="AK71" s="29">
        <f>J71</f>
        <v>0</v>
      </c>
      <c r="AL71" s="29">
        <f>L71</f>
        <v>0</v>
      </c>
      <c r="AM71" s="29">
        <f>N71</f>
        <v>0</v>
      </c>
      <c r="AN71" s="29">
        <f>P71</f>
        <v>0</v>
      </c>
      <c r="AO71" s="35">
        <f>LARGE($AK71:$AN71,1)</f>
        <v>0</v>
      </c>
      <c r="AP71" s="35">
        <f>LARGE($AK71:$AN71,2)</f>
        <v>0</v>
      </c>
      <c r="AQ71" s="36">
        <f>SUM($AO71:$AP71)</f>
        <v>0</v>
      </c>
      <c r="AR71" s="34">
        <f>V71</f>
        <v>0</v>
      </c>
      <c r="AS71" s="34">
        <f>X71</f>
        <v>0</v>
      </c>
      <c r="AT71" s="34">
        <f>Z71</f>
        <v>0</v>
      </c>
      <c r="AU71" s="34">
        <f>AB71</f>
        <v>0</v>
      </c>
      <c r="AV71" s="34">
        <f>AD71</f>
        <v>0</v>
      </c>
      <c r="AW71" s="34">
        <f>AF71</f>
        <v>0</v>
      </c>
      <c r="AX71" s="34">
        <f>AH71</f>
        <v>0</v>
      </c>
      <c r="AY71" s="35">
        <f>LARGE($AR71:$AX71,1)</f>
        <v>0</v>
      </c>
      <c r="AZ71" s="35">
        <f>LARGE($AR71:$AX71,2)</f>
        <v>0</v>
      </c>
      <c r="BA71" s="36">
        <f>SUM($AY71:$AZ71)</f>
        <v>0</v>
      </c>
    </row>
    <row r="72" spans="1:53" ht="15.75" thickBot="1" x14ac:dyDescent="0.3">
      <c r="A72" s="112">
        <v>62</v>
      </c>
      <c r="B72" s="37" t="s">
        <v>290</v>
      </c>
      <c r="C72" s="37" t="s">
        <v>291</v>
      </c>
      <c r="D72" s="38">
        <v>113259</v>
      </c>
      <c r="E72" s="38" t="s">
        <v>252</v>
      </c>
      <c r="F72" s="77">
        <v>2</v>
      </c>
      <c r="G72" s="105">
        <f>$S72+$AI72+H72</f>
        <v>4</v>
      </c>
      <c r="H72" s="107">
        <v>0</v>
      </c>
      <c r="I72" s="53"/>
      <c r="J72" s="20"/>
      <c r="K72" s="45">
        <v>47</v>
      </c>
      <c r="L72" s="48">
        <v>4</v>
      </c>
      <c r="M72" s="44"/>
      <c r="N72" s="20"/>
      <c r="O72" s="50"/>
      <c r="P72" s="50"/>
      <c r="Q72" s="134">
        <v>56</v>
      </c>
      <c r="R72" s="137">
        <v>0</v>
      </c>
      <c r="S72" s="97">
        <f>$AQ72+$R72</f>
        <v>4</v>
      </c>
      <c r="T72" s="25"/>
      <c r="U72" s="89"/>
      <c r="V72" s="27"/>
      <c r="W72" s="24"/>
      <c r="X72" s="24"/>
      <c r="Y72" s="41"/>
      <c r="Z72" s="41"/>
      <c r="AA72" s="24"/>
      <c r="AB72" s="24"/>
      <c r="AC72" s="41"/>
      <c r="AD72" s="41"/>
      <c r="AE72" s="24"/>
      <c r="AF72" s="24"/>
      <c r="AG72" s="49"/>
      <c r="AH72" s="54"/>
      <c r="AI72" s="30">
        <f>BA72</f>
        <v>0</v>
      </c>
      <c r="AJ72" s="26"/>
      <c r="AK72" s="29">
        <f>J72</f>
        <v>0</v>
      </c>
      <c r="AL72" s="29">
        <f>L72</f>
        <v>4</v>
      </c>
      <c r="AM72" s="29">
        <f>N72</f>
        <v>0</v>
      </c>
      <c r="AN72" s="29">
        <f>P72</f>
        <v>0</v>
      </c>
      <c r="AO72" s="35">
        <f>LARGE($AK72:$AN72,1)</f>
        <v>4</v>
      </c>
      <c r="AP72" s="35">
        <f>LARGE($AK72:$AN72,2)</f>
        <v>0</v>
      </c>
      <c r="AQ72" s="36">
        <f>SUM($AO72:$AP72)</f>
        <v>4</v>
      </c>
      <c r="AR72" s="34">
        <f>V72</f>
        <v>0</v>
      </c>
      <c r="AS72" s="34">
        <f>X72</f>
        <v>0</v>
      </c>
      <c r="AT72" s="34">
        <f>Z72</f>
        <v>0</v>
      </c>
      <c r="AU72" s="34">
        <f>AB72</f>
        <v>0</v>
      </c>
      <c r="AV72" s="34">
        <f>AD72</f>
        <v>0</v>
      </c>
      <c r="AW72" s="34">
        <f>AF72</f>
        <v>0</v>
      </c>
      <c r="AX72" s="34">
        <f>AH72</f>
        <v>0</v>
      </c>
      <c r="AY72" s="35">
        <f>LARGE($AR72:$AX72,1)</f>
        <v>0</v>
      </c>
      <c r="AZ72" s="35">
        <f>LARGE($AR72:$AX72,2)</f>
        <v>0</v>
      </c>
      <c r="BA72" s="36">
        <f>SUM($AY72:$AZ72)</f>
        <v>0</v>
      </c>
    </row>
    <row r="73" spans="1:53" x14ac:dyDescent="0.25">
      <c r="A73" s="112">
        <v>63</v>
      </c>
      <c r="B73" s="37" t="s">
        <v>356</v>
      </c>
      <c r="C73" s="37" t="s">
        <v>357</v>
      </c>
      <c r="D73" s="38"/>
      <c r="E73" s="38" t="s">
        <v>358</v>
      </c>
      <c r="F73" s="77">
        <v>3</v>
      </c>
      <c r="G73" s="105">
        <f>$S73+$AI73+H73</f>
        <v>4</v>
      </c>
      <c r="H73" s="107">
        <v>0</v>
      </c>
      <c r="I73" s="53"/>
      <c r="J73" s="20"/>
      <c r="K73" s="45">
        <v>48</v>
      </c>
      <c r="L73" s="48">
        <v>4</v>
      </c>
      <c r="M73" s="44"/>
      <c r="N73" s="20"/>
      <c r="O73" s="50"/>
      <c r="P73" s="50"/>
      <c r="Q73" s="134">
        <v>57</v>
      </c>
      <c r="R73" s="137">
        <v>0</v>
      </c>
      <c r="S73" s="97">
        <f>$AQ73+$R73</f>
        <v>4</v>
      </c>
      <c r="T73" s="21"/>
      <c r="U73" s="89"/>
      <c r="V73" s="27"/>
      <c r="W73" s="24"/>
      <c r="X73" s="24"/>
      <c r="Y73" s="41"/>
      <c r="Z73" s="41"/>
      <c r="AA73" s="24"/>
      <c r="AB73" s="24"/>
      <c r="AC73" s="41"/>
      <c r="AD73" s="41"/>
      <c r="AE73" s="24"/>
      <c r="AF73" s="24"/>
      <c r="AG73" s="49"/>
      <c r="AH73" s="54"/>
      <c r="AI73" s="30">
        <f>BA73</f>
        <v>0</v>
      </c>
      <c r="AJ73" s="22"/>
      <c r="AK73" s="29">
        <f>J73</f>
        <v>0</v>
      </c>
      <c r="AL73" s="29">
        <f>L73</f>
        <v>4</v>
      </c>
      <c r="AM73" s="29">
        <f>N73</f>
        <v>0</v>
      </c>
      <c r="AN73" s="29">
        <f>P73</f>
        <v>0</v>
      </c>
      <c r="AO73" s="35">
        <f>LARGE($AK73:$AN73,1)</f>
        <v>4</v>
      </c>
      <c r="AP73" s="35">
        <f>LARGE($AK73:$AN73,2)</f>
        <v>0</v>
      </c>
      <c r="AQ73" s="36">
        <f>SUM($AO73:$AP73)</f>
        <v>4</v>
      </c>
      <c r="AR73" s="34">
        <f>V73</f>
        <v>0</v>
      </c>
      <c r="AS73" s="34">
        <f>X73</f>
        <v>0</v>
      </c>
      <c r="AT73" s="34">
        <f>Z73</f>
        <v>0</v>
      </c>
      <c r="AU73" s="34">
        <f>AB73</f>
        <v>0</v>
      </c>
      <c r="AV73" s="34">
        <f>AD73</f>
        <v>0</v>
      </c>
      <c r="AW73" s="34">
        <f>AF73</f>
        <v>0</v>
      </c>
      <c r="AX73" s="34">
        <f>AH73</f>
        <v>0</v>
      </c>
      <c r="AY73" s="35">
        <f>LARGE($AR73:$AX73,1)</f>
        <v>0</v>
      </c>
      <c r="AZ73" s="35">
        <f>LARGE($AR73:$AX73,2)</f>
        <v>0</v>
      </c>
      <c r="BA73" s="36">
        <f>SUM($AY73:$AZ73)</f>
        <v>0</v>
      </c>
    </row>
    <row r="74" spans="1:53" ht="15.75" thickBot="1" x14ac:dyDescent="0.3">
      <c r="A74" s="112">
        <v>64</v>
      </c>
      <c r="B74" s="37" t="s">
        <v>361</v>
      </c>
      <c r="C74" s="37" t="s">
        <v>362</v>
      </c>
      <c r="D74" s="38"/>
      <c r="E74" s="38" t="s">
        <v>243</v>
      </c>
      <c r="F74" s="77">
        <v>5</v>
      </c>
      <c r="G74" s="105">
        <f>$S74+$AI74+H74</f>
        <v>4</v>
      </c>
      <c r="H74" s="107">
        <v>0</v>
      </c>
      <c r="I74" s="53"/>
      <c r="J74" s="20"/>
      <c r="K74" s="45">
        <v>39</v>
      </c>
      <c r="L74" s="48">
        <v>4</v>
      </c>
      <c r="M74" s="44"/>
      <c r="N74" s="20"/>
      <c r="O74" s="47"/>
      <c r="P74" s="47"/>
      <c r="Q74" s="134">
        <v>62</v>
      </c>
      <c r="R74" s="137">
        <v>0</v>
      </c>
      <c r="S74" s="97">
        <f>$AQ74+$R74</f>
        <v>4</v>
      </c>
      <c r="T74" s="25">
        <v>1</v>
      </c>
      <c r="U74" s="89"/>
      <c r="V74" s="27"/>
      <c r="W74" s="24"/>
      <c r="X74" s="24"/>
      <c r="Y74" s="41"/>
      <c r="Z74" s="41"/>
      <c r="AA74" s="24"/>
      <c r="AB74" s="24"/>
      <c r="AC74" s="41"/>
      <c r="AD74" s="41"/>
      <c r="AE74" s="24"/>
      <c r="AF74" s="24"/>
      <c r="AG74" s="49"/>
      <c r="AH74" s="54"/>
      <c r="AI74" s="30">
        <f>BA74</f>
        <v>0</v>
      </c>
      <c r="AJ74" s="26"/>
      <c r="AK74" s="29">
        <f>J74</f>
        <v>0</v>
      </c>
      <c r="AL74" s="29">
        <f>L74</f>
        <v>4</v>
      </c>
      <c r="AM74" s="29">
        <f>N74</f>
        <v>0</v>
      </c>
      <c r="AN74" s="29">
        <f>P74</f>
        <v>0</v>
      </c>
      <c r="AO74" s="35">
        <f>LARGE($AK74:$AN74,1)</f>
        <v>4</v>
      </c>
      <c r="AP74" s="35">
        <f>LARGE($AK74:$AN74,2)</f>
        <v>0</v>
      </c>
      <c r="AQ74" s="36">
        <f>SUM($AO74:$AP74)</f>
        <v>4</v>
      </c>
      <c r="AR74" s="34">
        <f>V74</f>
        <v>0</v>
      </c>
      <c r="AS74" s="34">
        <f>X74</f>
        <v>0</v>
      </c>
      <c r="AT74" s="34">
        <f>Z74</f>
        <v>0</v>
      </c>
      <c r="AU74" s="34">
        <f>AB74</f>
        <v>0</v>
      </c>
      <c r="AV74" s="34">
        <f>AD74</f>
        <v>0</v>
      </c>
      <c r="AW74" s="34">
        <f>AF74</f>
        <v>0</v>
      </c>
      <c r="AX74" s="34">
        <f>AH74</f>
        <v>0</v>
      </c>
      <c r="AY74" s="35">
        <f>LARGE($AR74:$AX74,1)</f>
        <v>0</v>
      </c>
      <c r="AZ74" s="35">
        <f>LARGE($AR74:$AX74,2)</f>
        <v>0</v>
      </c>
      <c r="BA74" s="36">
        <f>SUM($AY74:$AZ74)</f>
        <v>0</v>
      </c>
    </row>
    <row r="75" spans="1:53" x14ac:dyDescent="0.25">
      <c r="A75" s="114" t="s">
        <v>401</v>
      </c>
      <c r="B75" s="37" t="s">
        <v>370</v>
      </c>
      <c r="C75" s="37" t="s">
        <v>26</v>
      </c>
      <c r="D75" s="38"/>
      <c r="E75" s="38"/>
      <c r="F75" s="77"/>
      <c r="G75" s="105">
        <f>$S75+$AI75+H75</f>
        <v>4</v>
      </c>
      <c r="H75" s="107">
        <v>0</v>
      </c>
      <c r="I75" s="53"/>
      <c r="J75" s="20"/>
      <c r="K75" s="45">
        <v>37</v>
      </c>
      <c r="L75" s="48">
        <v>4</v>
      </c>
      <c r="M75" s="44"/>
      <c r="N75" s="20"/>
      <c r="O75" s="47"/>
      <c r="P75" s="47"/>
      <c r="Q75" s="134"/>
      <c r="R75" s="137"/>
      <c r="S75" s="97">
        <f>$AQ75+$R75</f>
        <v>4</v>
      </c>
      <c r="T75" s="21">
        <v>1</v>
      </c>
      <c r="U75" s="89">
        <v>148</v>
      </c>
      <c r="V75" s="90">
        <v>0</v>
      </c>
      <c r="W75" s="24"/>
      <c r="X75" s="24"/>
      <c r="Y75" s="41"/>
      <c r="Z75" s="41"/>
      <c r="AA75" s="24"/>
      <c r="AB75" s="24"/>
      <c r="AC75" s="41"/>
      <c r="AD75" s="41"/>
      <c r="AE75" s="24"/>
      <c r="AF75" s="24"/>
      <c r="AG75" s="49"/>
      <c r="AH75" s="54"/>
      <c r="AI75" s="30">
        <f>BA75</f>
        <v>0</v>
      </c>
      <c r="AJ75" s="22"/>
      <c r="AK75" s="29">
        <f>J75</f>
        <v>0</v>
      </c>
      <c r="AL75" s="29">
        <f>L75</f>
        <v>4</v>
      </c>
      <c r="AM75" s="29">
        <f>N75</f>
        <v>0</v>
      </c>
      <c r="AN75" s="29">
        <f>P75</f>
        <v>0</v>
      </c>
      <c r="AO75" s="35">
        <f>LARGE($AK75:$AN75,1)</f>
        <v>4</v>
      </c>
      <c r="AP75" s="35">
        <f>LARGE($AK75:$AN75,2)</f>
        <v>0</v>
      </c>
      <c r="AQ75" s="36">
        <f>SUM($AO75:$AP75)</f>
        <v>4</v>
      </c>
      <c r="AR75" s="34">
        <f>V75</f>
        <v>0</v>
      </c>
      <c r="AS75" s="34">
        <f>X75</f>
        <v>0</v>
      </c>
      <c r="AT75" s="34">
        <f>Z75</f>
        <v>0</v>
      </c>
      <c r="AU75" s="34">
        <f>AB75</f>
        <v>0</v>
      </c>
      <c r="AV75" s="34">
        <f>AD75</f>
        <v>0</v>
      </c>
      <c r="AW75" s="34">
        <f>AF75</f>
        <v>0</v>
      </c>
      <c r="AX75" s="34">
        <f>AH75</f>
        <v>0</v>
      </c>
      <c r="AY75" s="35">
        <f>LARGE($AR75:$AX75,1)</f>
        <v>0</v>
      </c>
      <c r="AZ75" s="35">
        <f>LARGE($AR75:$AX75,2)</f>
        <v>0</v>
      </c>
      <c r="BA75" s="36">
        <f>SUM($AY75:$AZ75)</f>
        <v>0</v>
      </c>
    </row>
    <row r="76" spans="1:53" ht="15.75" thickBot="1" x14ac:dyDescent="0.3">
      <c r="A76" s="114" t="s">
        <v>401</v>
      </c>
      <c r="B76" s="37" t="s">
        <v>400</v>
      </c>
      <c r="C76" s="37" t="s">
        <v>141</v>
      </c>
      <c r="D76" s="38"/>
      <c r="E76" s="38" t="s">
        <v>238</v>
      </c>
      <c r="F76" s="77">
        <v>3</v>
      </c>
      <c r="G76" s="105">
        <f>$S76+$AI76+H76</f>
        <v>4</v>
      </c>
      <c r="H76" s="107">
        <v>0</v>
      </c>
      <c r="I76" s="53"/>
      <c r="J76" s="20"/>
      <c r="K76" s="45">
        <v>38</v>
      </c>
      <c r="L76" s="48">
        <v>4</v>
      </c>
      <c r="M76" s="51"/>
      <c r="N76" s="20"/>
      <c r="O76" s="52"/>
      <c r="P76" s="52"/>
      <c r="Q76" s="134"/>
      <c r="R76" s="137"/>
      <c r="S76" s="97">
        <f>$AQ76+$R76</f>
        <v>4</v>
      </c>
      <c r="T76" s="25"/>
      <c r="U76" s="28"/>
      <c r="V76" s="27"/>
      <c r="W76" s="24"/>
      <c r="X76" s="24"/>
      <c r="Y76" s="41"/>
      <c r="Z76" s="41"/>
      <c r="AA76" s="24"/>
      <c r="AB76" s="24"/>
      <c r="AC76" s="41"/>
      <c r="AD76" s="41"/>
      <c r="AE76" s="24"/>
      <c r="AF76" s="24"/>
      <c r="AG76" s="49"/>
      <c r="AH76" s="54"/>
      <c r="AI76" s="30">
        <f>BA76</f>
        <v>0</v>
      </c>
      <c r="AJ76" s="26"/>
      <c r="AK76" s="29">
        <f>J76</f>
        <v>0</v>
      </c>
      <c r="AL76" s="29">
        <f>L76</f>
        <v>4</v>
      </c>
      <c r="AM76" s="29">
        <f>N76</f>
        <v>0</v>
      </c>
      <c r="AN76" s="29">
        <f>P76</f>
        <v>0</v>
      </c>
      <c r="AO76" s="35">
        <f>LARGE($AK76:$AN76,1)</f>
        <v>4</v>
      </c>
      <c r="AP76" s="35">
        <f>LARGE($AK76:$AN76,2)</f>
        <v>0</v>
      </c>
      <c r="AQ76" s="36">
        <f>SUM($AO76:$AP76)</f>
        <v>4</v>
      </c>
      <c r="AR76" s="34">
        <f>V76</f>
        <v>0</v>
      </c>
      <c r="AS76" s="34">
        <f>X76</f>
        <v>0</v>
      </c>
      <c r="AT76" s="34">
        <f>Z76</f>
        <v>0</v>
      </c>
      <c r="AU76" s="34">
        <f>AB76</f>
        <v>0</v>
      </c>
      <c r="AV76" s="34">
        <f>AD76</f>
        <v>0</v>
      </c>
      <c r="AW76" s="34">
        <f>AF76</f>
        <v>0</v>
      </c>
      <c r="AX76" s="34">
        <f>AH76</f>
        <v>0</v>
      </c>
      <c r="AY76" s="35">
        <f>LARGE($AR76:$AX76,1)</f>
        <v>0</v>
      </c>
      <c r="AZ76" s="35">
        <f>LARGE($AR76:$AX76,2)</f>
        <v>0</v>
      </c>
      <c r="BA76" s="36">
        <f>SUM($AY76:$AZ76)</f>
        <v>0</v>
      </c>
    </row>
    <row r="77" spans="1:53" ht="15.75" thickBot="1" x14ac:dyDescent="0.3">
      <c r="A77" s="114" t="s">
        <v>313</v>
      </c>
      <c r="B77" s="37" t="s">
        <v>316</v>
      </c>
      <c r="C77" s="37" t="s">
        <v>26</v>
      </c>
      <c r="D77" s="38"/>
      <c r="E77" s="38" t="s">
        <v>395</v>
      </c>
      <c r="F77" s="77">
        <v>5</v>
      </c>
      <c r="G77" s="105">
        <f>$S77+$AI77+H77</f>
        <v>4</v>
      </c>
      <c r="H77" s="107">
        <v>0</v>
      </c>
      <c r="I77" s="53"/>
      <c r="J77" s="20"/>
      <c r="K77" s="45">
        <v>43</v>
      </c>
      <c r="L77" s="48">
        <v>4</v>
      </c>
      <c r="M77" s="44"/>
      <c r="N77" s="20"/>
      <c r="O77" s="50"/>
      <c r="P77" s="50"/>
      <c r="Q77" s="134"/>
      <c r="R77" s="137"/>
      <c r="S77" s="97">
        <f>$AQ77+$R77</f>
        <v>4</v>
      </c>
      <c r="T77" s="25"/>
      <c r="U77" s="28"/>
      <c r="V77" s="27"/>
      <c r="W77" s="24"/>
      <c r="X77" s="24"/>
      <c r="Y77" s="41"/>
      <c r="Z77" s="41"/>
      <c r="AA77" s="24"/>
      <c r="AB77" s="24"/>
      <c r="AC77" s="41"/>
      <c r="AD77" s="41"/>
      <c r="AE77" s="24"/>
      <c r="AF77" s="24"/>
      <c r="AG77" s="49"/>
      <c r="AH77" s="54"/>
      <c r="AI77" s="30">
        <f>BA77</f>
        <v>0</v>
      </c>
      <c r="AJ77" s="26"/>
      <c r="AK77" s="29">
        <f>J77</f>
        <v>0</v>
      </c>
      <c r="AL77" s="29">
        <f>L77</f>
        <v>4</v>
      </c>
      <c r="AM77" s="29">
        <f>N77</f>
        <v>0</v>
      </c>
      <c r="AN77" s="29">
        <f>P77</f>
        <v>0</v>
      </c>
      <c r="AO77" s="35">
        <f>LARGE($AK77:$AN77,1)</f>
        <v>4</v>
      </c>
      <c r="AP77" s="35">
        <f>LARGE($AK77:$AN77,2)</f>
        <v>0</v>
      </c>
      <c r="AQ77" s="36">
        <f>SUM($AO77:$AP77)</f>
        <v>4</v>
      </c>
      <c r="AR77" s="34">
        <f>V77</f>
        <v>0</v>
      </c>
      <c r="AS77" s="34">
        <f>X77</f>
        <v>0</v>
      </c>
      <c r="AT77" s="34">
        <f>Z77</f>
        <v>0</v>
      </c>
      <c r="AU77" s="34">
        <f>AB77</f>
        <v>0</v>
      </c>
      <c r="AV77" s="34">
        <f>AD77</f>
        <v>0</v>
      </c>
      <c r="AW77" s="34">
        <f>AF77</f>
        <v>0</v>
      </c>
      <c r="AX77" s="34">
        <f>AH77</f>
        <v>0</v>
      </c>
      <c r="AY77" s="35">
        <f>LARGE($AR77:$AX77,1)</f>
        <v>0</v>
      </c>
      <c r="AZ77" s="35">
        <f>LARGE($AR77:$AX77,2)</f>
        <v>0</v>
      </c>
      <c r="BA77" s="36">
        <f>SUM($AY77:$AZ77)</f>
        <v>0</v>
      </c>
    </row>
    <row r="78" spans="1:53" x14ac:dyDescent="0.25">
      <c r="A78" s="114">
        <v>68</v>
      </c>
      <c r="B78" s="37" t="s">
        <v>359</v>
      </c>
      <c r="C78" s="37" t="s">
        <v>360</v>
      </c>
      <c r="D78" s="38"/>
      <c r="E78" s="38" t="s">
        <v>271</v>
      </c>
      <c r="F78" s="77">
        <v>4</v>
      </c>
      <c r="G78" s="105">
        <f>$S78+$AI78+H78</f>
        <v>0</v>
      </c>
      <c r="H78" s="107">
        <v>0</v>
      </c>
      <c r="I78" s="53"/>
      <c r="J78" s="20"/>
      <c r="K78" s="45"/>
      <c r="L78" s="48"/>
      <c r="M78" s="51"/>
      <c r="N78" s="20"/>
      <c r="O78" s="52"/>
      <c r="P78" s="52"/>
      <c r="Q78" s="134">
        <v>59</v>
      </c>
      <c r="R78" s="137">
        <v>0</v>
      </c>
      <c r="S78" s="97">
        <f>$AQ78+$R78</f>
        <v>0</v>
      </c>
      <c r="T78" s="21"/>
      <c r="U78" s="89">
        <v>157</v>
      </c>
      <c r="V78" s="90">
        <v>0</v>
      </c>
      <c r="W78" s="24"/>
      <c r="X78" s="24"/>
      <c r="Y78" s="41"/>
      <c r="Z78" s="41"/>
      <c r="AA78" s="24"/>
      <c r="AB78" s="24"/>
      <c r="AC78" s="41"/>
      <c r="AD78" s="41"/>
      <c r="AE78" s="24"/>
      <c r="AF78" s="24"/>
      <c r="AG78" s="49"/>
      <c r="AH78" s="54"/>
      <c r="AI78" s="30">
        <f>BA78</f>
        <v>0</v>
      </c>
      <c r="AJ78" s="22"/>
      <c r="AK78" s="29">
        <f>J78</f>
        <v>0</v>
      </c>
      <c r="AL78" s="29">
        <f>L78</f>
        <v>0</v>
      </c>
      <c r="AM78" s="29">
        <f>N78</f>
        <v>0</v>
      </c>
      <c r="AN78" s="29">
        <f>P78</f>
        <v>0</v>
      </c>
      <c r="AO78" s="35">
        <f>LARGE($AK78:$AN78,1)</f>
        <v>0</v>
      </c>
      <c r="AP78" s="35">
        <f>LARGE($AK78:$AN78,2)</f>
        <v>0</v>
      </c>
      <c r="AQ78" s="36">
        <f>SUM($AO78:$AP78)</f>
        <v>0</v>
      </c>
      <c r="AR78" s="34">
        <f>V78</f>
        <v>0</v>
      </c>
      <c r="AS78" s="34">
        <f>X78</f>
        <v>0</v>
      </c>
      <c r="AT78" s="34">
        <f>Z78</f>
        <v>0</v>
      </c>
      <c r="AU78" s="34">
        <f>AB78</f>
        <v>0</v>
      </c>
      <c r="AV78" s="34">
        <f>AD78</f>
        <v>0</v>
      </c>
      <c r="AW78" s="34">
        <f>AF78</f>
        <v>0</v>
      </c>
      <c r="AX78" s="34">
        <f>AH78</f>
        <v>0</v>
      </c>
      <c r="AY78" s="35">
        <f>LARGE($AR78:$AX78,1)</f>
        <v>0</v>
      </c>
      <c r="AZ78" s="35">
        <f>LARGE($AR78:$AX78,2)</f>
        <v>0</v>
      </c>
      <c r="BA78" s="36">
        <f>SUM($AY78:$AZ78)</f>
        <v>0</v>
      </c>
    </row>
    <row r="79" spans="1:53" ht="15.75" thickBot="1" x14ac:dyDescent="0.3">
      <c r="A79" s="114">
        <v>69</v>
      </c>
      <c r="B79" s="37" t="s">
        <v>283</v>
      </c>
      <c r="C79" s="37" t="s">
        <v>19</v>
      </c>
      <c r="D79" s="38"/>
      <c r="E79" s="38" t="s">
        <v>243</v>
      </c>
      <c r="F79" s="77">
        <v>4</v>
      </c>
      <c r="G79" s="105">
        <f>$S79+$AI79+H79</f>
        <v>0</v>
      </c>
      <c r="H79" s="107">
        <v>0</v>
      </c>
      <c r="I79" s="53"/>
      <c r="J79" s="20"/>
      <c r="K79" s="45">
        <v>51</v>
      </c>
      <c r="L79" s="48">
        <v>0</v>
      </c>
      <c r="M79" s="51"/>
      <c r="N79" s="20"/>
      <c r="O79" s="52"/>
      <c r="P79" s="52"/>
      <c r="Q79" s="134">
        <v>60</v>
      </c>
      <c r="R79" s="137">
        <v>0</v>
      </c>
      <c r="S79" s="97">
        <f>$AQ79+$R79</f>
        <v>0</v>
      </c>
      <c r="T79" s="25"/>
      <c r="U79" s="89">
        <v>158</v>
      </c>
      <c r="V79" s="90">
        <v>0</v>
      </c>
      <c r="W79" s="24"/>
      <c r="X79" s="24"/>
      <c r="Y79" s="41"/>
      <c r="Z79" s="41"/>
      <c r="AA79" s="24"/>
      <c r="AB79" s="24"/>
      <c r="AC79" s="41"/>
      <c r="AD79" s="41"/>
      <c r="AE79" s="24"/>
      <c r="AF79" s="24"/>
      <c r="AG79" s="49"/>
      <c r="AH79" s="54"/>
      <c r="AI79" s="30">
        <f>BA79</f>
        <v>0</v>
      </c>
      <c r="AJ79" s="26"/>
      <c r="AK79" s="29">
        <f>J79</f>
        <v>0</v>
      </c>
      <c r="AL79" s="29">
        <f>L79</f>
        <v>0</v>
      </c>
      <c r="AM79" s="29">
        <f>N79</f>
        <v>0</v>
      </c>
      <c r="AN79" s="29">
        <f>P79</f>
        <v>0</v>
      </c>
      <c r="AO79" s="35">
        <f>LARGE($AK79:$AN79,1)</f>
        <v>0</v>
      </c>
      <c r="AP79" s="35">
        <f>LARGE($AK79:$AN79,2)</f>
        <v>0</v>
      </c>
      <c r="AQ79" s="36">
        <f>SUM($AO79:$AP79)</f>
        <v>0</v>
      </c>
      <c r="AR79" s="34">
        <f>V79</f>
        <v>0</v>
      </c>
      <c r="AS79" s="34">
        <f>X79</f>
        <v>0</v>
      </c>
      <c r="AT79" s="34">
        <f>Z79</f>
        <v>0</v>
      </c>
      <c r="AU79" s="34">
        <f>AB79</f>
        <v>0</v>
      </c>
      <c r="AV79" s="34">
        <f>AD79</f>
        <v>0</v>
      </c>
      <c r="AW79" s="34">
        <f>AF79</f>
        <v>0</v>
      </c>
      <c r="AX79" s="34">
        <f>AH79</f>
        <v>0</v>
      </c>
      <c r="AY79" s="35">
        <f>LARGE($AR79:$AX79,1)</f>
        <v>0</v>
      </c>
      <c r="AZ79" s="35">
        <f>LARGE($AR79:$AX79,2)</f>
        <v>0</v>
      </c>
      <c r="BA79" s="36">
        <f>SUM($AY79:$AZ79)</f>
        <v>0</v>
      </c>
    </row>
    <row r="80" spans="1:53" ht="15.75" thickBot="1" x14ac:dyDescent="0.3">
      <c r="A80" s="114">
        <v>70</v>
      </c>
      <c r="B80" s="37" t="s">
        <v>322</v>
      </c>
      <c r="C80" s="37" t="s">
        <v>323</v>
      </c>
      <c r="D80" s="38">
        <v>123995</v>
      </c>
      <c r="E80" s="38" t="s">
        <v>324</v>
      </c>
      <c r="F80" s="77">
        <v>3</v>
      </c>
      <c r="G80" s="105">
        <f>$S80+$AI80+H80</f>
        <v>0</v>
      </c>
      <c r="H80" s="107">
        <v>0</v>
      </c>
      <c r="I80" s="53"/>
      <c r="J80" s="20"/>
      <c r="K80" s="45">
        <v>53</v>
      </c>
      <c r="L80" s="48">
        <v>0</v>
      </c>
      <c r="M80" s="44">
        <v>66</v>
      </c>
      <c r="N80" s="20">
        <v>0</v>
      </c>
      <c r="O80" s="52"/>
      <c r="P80" s="52"/>
      <c r="Q80" s="134">
        <v>63</v>
      </c>
      <c r="R80" s="137">
        <v>0</v>
      </c>
      <c r="S80" s="97">
        <f>$AQ80+$R80</f>
        <v>0</v>
      </c>
      <c r="T80" s="25"/>
      <c r="U80" s="89">
        <v>151</v>
      </c>
      <c r="V80" s="90">
        <v>0</v>
      </c>
      <c r="W80" s="24"/>
      <c r="X80" s="24"/>
      <c r="Y80" s="41"/>
      <c r="Z80" s="41"/>
      <c r="AA80" s="24"/>
      <c r="AB80" s="24"/>
      <c r="AC80" s="41"/>
      <c r="AD80" s="41"/>
      <c r="AE80" s="24"/>
      <c r="AF80" s="24"/>
      <c r="AG80" s="49"/>
      <c r="AH80" s="54"/>
      <c r="AI80" s="30">
        <f>BA80</f>
        <v>0</v>
      </c>
      <c r="AJ80" s="26"/>
      <c r="AK80" s="29">
        <f>J80</f>
        <v>0</v>
      </c>
      <c r="AL80" s="29">
        <f>L80</f>
        <v>0</v>
      </c>
      <c r="AM80" s="29">
        <f>N80</f>
        <v>0</v>
      </c>
      <c r="AN80" s="29">
        <f>P80</f>
        <v>0</v>
      </c>
      <c r="AO80" s="35">
        <f>LARGE($AK80:$AN80,1)</f>
        <v>0</v>
      </c>
      <c r="AP80" s="35">
        <f>LARGE($AK80:$AN80,2)</f>
        <v>0</v>
      </c>
      <c r="AQ80" s="36">
        <f>SUM($AO80:$AP80)</f>
        <v>0</v>
      </c>
      <c r="AR80" s="34">
        <f>V80</f>
        <v>0</v>
      </c>
      <c r="AS80" s="34">
        <f>X80</f>
        <v>0</v>
      </c>
      <c r="AT80" s="34">
        <f>Z80</f>
        <v>0</v>
      </c>
      <c r="AU80" s="34">
        <f>AB80</f>
        <v>0</v>
      </c>
      <c r="AV80" s="34">
        <f>AD80</f>
        <v>0</v>
      </c>
      <c r="AW80" s="34">
        <f>AF80</f>
        <v>0</v>
      </c>
      <c r="AX80" s="34">
        <f>AH80</f>
        <v>0</v>
      </c>
      <c r="AY80" s="35">
        <f>LARGE($AR80:$AX80,1)</f>
        <v>0</v>
      </c>
      <c r="AZ80" s="35">
        <f>LARGE($AR80:$AX80,2)</f>
        <v>0</v>
      </c>
      <c r="BA80" s="36">
        <f>SUM($AY80:$AZ80)</f>
        <v>0</v>
      </c>
    </row>
    <row r="81" spans="1:53" ht="15.75" thickBot="1" x14ac:dyDescent="0.3">
      <c r="A81" s="114">
        <v>71</v>
      </c>
      <c r="B81" s="37" t="s">
        <v>363</v>
      </c>
      <c r="C81" s="37" t="s">
        <v>157</v>
      </c>
      <c r="D81" s="38"/>
      <c r="E81" s="38" t="s">
        <v>364</v>
      </c>
      <c r="F81" s="77">
        <v>5</v>
      </c>
      <c r="G81" s="105">
        <f>$S81+$AI81+H81</f>
        <v>0</v>
      </c>
      <c r="H81" s="107">
        <v>0</v>
      </c>
      <c r="I81" s="53"/>
      <c r="J81" s="20"/>
      <c r="K81" s="45">
        <v>52</v>
      </c>
      <c r="L81" s="48">
        <v>0</v>
      </c>
      <c r="M81" s="44"/>
      <c r="N81" s="20"/>
      <c r="O81" s="50"/>
      <c r="P81" s="50"/>
      <c r="Q81" s="134">
        <v>65</v>
      </c>
      <c r="R81" s="137">
        <v>0</v>
      </c>
      <c r="S81" s="97">
        <f>$AQ81+$R81</f>
        <v>0</v>
      </c>
      <c r="T81" s="25"/>
      <c r="U81" s="89"/>
      <c r="V81" s="27"/>
      <c r="W81" s="24"/>
      <c r="X81" s="24"/>
      <c r="Y81" s="41"/>
      <c r="Z81" s="41"/>
      <c r="AA81" s="24"/>
      <c r="AB81" s="24"/>
      <c r="AC81" s="41"/>
      <c r="AD81" s="41"/>
      <c r="AE81" s="24"/>
      <c r="AF81" s="24"/>
      <c r="AG81" s="49"/>
      <c r="AH81" s="54"/>
      <c r="AI81" s="30">
        <f>BA81</f>
        <v>0</v>
      </c>
      <c r="AJ81" s="26"/>
      <c r="AK81" s="29">
        <f>J81</f>
        <v>0</v>
      </c>
      <c r="AL81" s="29">
        <f>L81</f>
        <v>0</v>
      </c>
      <c r="AM81" s="29">
        <f>N81</f>
        <v>0</v>
      </c>
      <c r="AN81" s="29">
        <f>P81</f>
        <v>0</v>
      </c>
      <c r="AO81" s="35">
        <f>LARGE($AK81:$AN81,1)</f>
        <v>0</v>
      </c>
      <c r="AP81" s="35">
        <f>LARGE($AK81:$AN81,2)</f>
        <v>0</v>
      </c>
      <c r="AQ81" s="36">
        <f>SUM($AO81:$AP81)</f>
        <v>0</v>
      </c>
      <c r="AR81" s="34">
        <f>V81</f>
        <v>0</v>
      </c>
      <c r="AS81" s="34">
        <f>X81</f>
        <v>0</v>
      </c>
      <c r="AT81" s="34">
        <f>Z81</f>
        <v>0</v>
      </c>
      <c r="AU81" s="34">
        <f>AB81</f>
        <v>0</v>
      </c>
      <c r="AV81" s="34">
        <f>AD81</f>
        <v>0</v>
      </c>
      <c r="AW81" s="34">
        <f>AF81</f>
        <v>0</v>
      </c>
      <c r="AX81" s="34">
        <f>AH81</f>
        <v>0</v>
      </c>
      <c r="AY81" s="35">
        <f>LARGE($AR81:$AX81,1)</f>
        <v>0</v>
      </c>
      <c r="AZ81" s="35">
        <f>LARGE($AR81:$AX81,2)</f>
        <v>0</v>
      </c>
      <c r="BA81" s="36">
        <f>SUM($AY81:$AZ81)</f>
        <v>0</v>
      </c>
    </row>
    <row r="82" spans="1:53" ht="15.75" thickBot="1" x14ac:dyDescent="0.3">
      <c r="A82" s="114">
        <v>72</v>
      </c>
      <c r="B82" s="37" t="s">
        <v>284</v>
      </c>
      <c r="C82" s="37" t="s">
        <v>285</v>
      </c>
      <c r="D82" s="38"/>
      <c r="E82" s="38" t="s">
        <v>259</v>
      </c>
      <c r="F82" s="77">
        <v>4</v>
      </c>
      <c r="G82" s="105">
        <f>$S82+$AI82+H82</f>
        <v>0</v>
      </c>
      <c r="H82" s="107">
        <v>0</v>
      </c>
      <c r="I82" s="53"/>
      <c r="J82" s="20"/>
      <c r="K82" s="45"/>
      <c r="L82" s="48"/>
      <c r="M82" s="44"/>
      <c r="N82" s="20"/>
      <c r="O82" s="47"/>
      <c r="P82" s="47"/>
      <c r="Q82" s="134">
        <v>66</v>
      </c>
      <c r="R82" s="137">
        <v>0</v>
      </c>
      <c r="S82" s="97">
        <f>$AQ82+$R82</f>
        <v>0</v>
      </c>
      <c r="T82" s="25">
        <v>1</v>
      </c>
      <c r="U82" s="89">
        <v>153</v>
      </c>
      <c r="V82" s="90">
        <v>0</v>
      </c>
      <c r="W82" s="24"/>
      <c r="X82" s="24"/>
      <c r="Y82" s="41"/>
      <c r="Z82" s="41"/>
      <c r="AA82" s="24"/>
      <c r="AB82" s="24"/>
      <c r="AC82" s="41"/>
      <c r="AD82" s="41"/>
      <c r="AE82" s="24"/>
      <c r="AF82" s="24"/>
      <c r="AG82" s="49"/>
      <c r="AH82" s="54"/>
      <c r="AI82" s="30">
        <f>BA82</f>
        <v>0</v>
      </c>
      <c r="AJ82" s="26"/>
      <c r="AK82" s="29">
        <f>J82</f>
        <v>0</v>
      </c>
      <c r="AL82" s="29">
        <f>L82</f>
        <v>0</v>
      </c>
      <c r="AM82" s="29">
        <f>N82</f>
        <v>0</v>
      </c>
      <c r="AN82" s="29">
        <f>P82</f>
        <v>0</v>
      </c>
      <c r="AO82" s="35">
        <f>LARGE($AK82:$AN82,1)</f>
        <v>0</v>
      </c>
      <c r="AP82" s="35">
        <f>LARGE($AK82:$AN82,2)</f>
        <v>0</v>
      </c>
      <c r="AQ82" s="36">
        <f>SUM($AO82:$AP82)</f>
        <v>0</v>
      </c>
      <c r="AR82" s="34">
        <f>V82</f>
        <v>0</v>
      </c>
      <c r="AS82" s="34">
        <f>X82</f>
        <v>0</v>
      </c>
      <c r="AT82" s="34">
        <f>Z82</f>
        <v>0</v>
      </c>
      <c r="AU82" s="34">
        <f>AB82</f>
        <v>0</v>
      </c>
      <c r="AV82" s="34">
        <f>AD82</f>
        <v>0</v>
      </c>
      <c r="AW82" s="34">
        <f>AF82</f>
        <v>0</v>
      </c>
      <c r="AX82" s="34">
        <f>AH82</f>
        <v>0</v>
      </c>
      <c r="AY82" s="35">
        <f>LARGE($AR82:$AX82,1)</f>
        <v>0</v>
      </c>
      <c r="AZ82" s="35">
        <f>LARGE($AR82:$AX82,2)</f>
        <v>0</v>
      </c>
      <c r="BA82" s="36">
        <f>SUM($AY82:$AZ82)</f>
        <v>0</v>
      </c>
    </row>
    <row r="83" spans="1:53" x14ac:dyDescent="0.25">
      <c r="A83" s="114">
        <v>73</v>
      </c>
      <c r="B83" s="37" t="s">
        <v>233</v>
      </c>
      <c r="C83" s="37" t="s">
        <v>234</v>
      </c>
      <c r="D83" s="38"/>
      <c r="E83" s="38" t="s">
        <v>243</v>
      </c>
      <c r="F83" s="77">
        <v>2</v>
      </c>
      <c r="G83" s="105">
        <f>$S83+$AI83+H83</f>
        <v>0</v>
      </c>
      <c r="H83" s="107">
        <v>0</v>
      </c>
      <c r="I83" s="53"/>
      <c r="J83" s="20"/>
      <c r="K83" s="45">
        <v>49</v>
      </c>
      <c r="L83" s="119">
        <v>0</v>
      </c>
      <c r="M83" s="44"/>
      <c r="N83" s="20"/>
      <c r="O83" s="93"/>
      <c r="P83" s="84"/>
      <c r="Q83" s="134">
        <v>66</v>
      </c>
      <c r="R83" s="137">
        <v>0</v>
      </c>
      <c r="S83" s="97">
        <f>$AQ83+$R83</f>
        <v>0</v>
      </c>
      <c r="T83" s="21"/>
      <c r="U83" s="89">
        <v>147</v>
      </c>
      <c r="V83" s="90">
        <v>0</v>
      </c>
      <c r="W83" s="24"/>
      <c r="X83" s="24"/>
      <c r="Y83" s="41"/>
      <c r="Z83" s="41"/>
      <c r="AA83" s="24"/>
      <c r="AB83" s="24"/>
      <c r="AC83" s="41"/>
      <c r="AD83" s="41"/>
      <c r="AE83" s="24"/>
      <c r="AF83" s="24"/>
      <c r="AG83" s="49"/>
      <c r="AH83" s="54"/>
      <c r="AI83" s="30">
        <f>BA83</f>
        <v>0</v>
      </c>
      <c r="AJ83" s="22"/>
      <c r="AK83" s="29">
        <f>J83</f>
        <v>0</v>
      </c>
      <c r="AL83" s="29">
        <f>L83</f>
        <v>0</v>
      </c>
      <c r="AM83" s="29">
        <f>N83</f>
        <v>0</v>
      </c>
      <c r="AN83" s="29">
        <f>P83</f>
        <v>0</v>
      </c>
      <c r="AO83" s="35">
        <f>LARGE($AK83:$AN83,1)</f>
        <v>0</v>
      </c>
      <c r="AP83" s="35">
        <f>LARGE($AK83:$AN83,2)</f>
        <v>0</v>
      </c>
      <c r="AQ83" s="36">
        <f>SUM($AO83:$AP83)</f>
        <v>0</v>
      </c>
      <c r="AR83" s="34">
        <f>V83</f>
        <v>0</v>
      </c>
      <c r="AS83" s="34">
        <f>X83</f>
        <v>0</v>
      </c>
      <c r="AT83" s="34">
        <f>Z83</f>
        <v>0</v>
      </c>
      <c r="AU83" s="34">
        <f>AB83</f>
        <v>0</v>
      </c>
      <c r="AV83" s="34">
        <f>AD83</f>
        <v>0</v>
      </c>
      <c r="AW83" s="34">
        <f>AF83</f>
        <v>0</v>
      </c>
      <c r="AX83" s="34">
        <f>AH83</f>
        <v>0</v>
      </c>
      <c r="AY83" s="35">
        <f>LARGE($AR83:$AX83,1)</f>
        <v>0</v>
      </c>
      <c r="AZ83" s="35">
        <f>LARGE($AR83:$AX83,2)</f>
        <v>0</v>
      </c>
      <c r="BA83" s="36">
        <f>SUM($AY83:$AZ83)</f>
        <v>0</v>
      </c>
    </row>
    <row r="84" spans="1:53" ht="15.75" thickBot="1" x14ac:dyDescent="0.3">
      <c r="A84" s="114">
        <v>74</v>
      </c>
      <c r="B84" s="37" t="s">
        <v>318</v>
      </c>
      <c r="C84" s="37" t="s">
        <v>319</v>
      </c>
      <c r="D84" s="38">
        <v>120034</v>
      </c>
      <c r="E84" s="38" t="s">
        <v>241</v>
      </c>
      <c r="F84" s="77">
        <v>3</v>
      </c>
      <c r="G84" s="105">
        <f>$S84+$AI84+H84</f>
        <v>0</v>
      </c>
      <c r="H84" s="107">
        <v>0</v>
      </c>
      <c r="I84" s="53">
        <v>67</v>
      </c>
      <c r="J84" s="20">
        <v>0</v>
      </c>
      <c r="K84" s="45"/>
      <c r="L84" s="48"/>
      <c r="M84" s="44"/>
      <c r="N84" s="20"/>
      <c r="O84" s="47"/>
      <c r="P84" s="47"/>
      <c r="Q84" s="134">
        <v>68</v>
      </c>
      <c r="R84" s="137">
        <v>0</v>
      </c>
      <c r="S84" s="97">
        <f>$AQ84+$R84</f>
        <v>0</v>
      </c>
      <c r="T84" s="25">
        <v>1</v>
      </c>
      <c r="U84" s="89">
        <v>141</v>
      </c>
      <c r="V84" s="90">
        <v>0</v>
      </c>
      <c r="W84" s="24"/>
      <c r="X84" s="24"/>
      <c r="Y84" s="41"/>
      <c r="Z84" s="41"/>
      <c r="AA84" s="24"/>
      <c r="AB84" s="24"/>
      <c r="AC84" s="41"/>
      <c r="AD84" s="41"/>
      <c r="AE84" s="24"/>
      <c r="AF84" s="24"/>
      <c r="AG84" s="49"/>
      <c r="AH84" s="54"/>
      <c r="AI84" s="30">
        <f>BA84</f>
        <v>0</v>
      </c>
      <c r="AJ84" s="26"/>
      <c r="AK84" s="29">
        <f>J84</f>
        <v>0</v>
      </c>
      <c r="AL84" s="29">
        <f>L84</f>
        <v>0</v>
      </c>
      <c r="AM84" s="29">
        <f>N84</f>
        <v>0</v>
      </c>
      <c r="AN84" s="29">
        <f>P84</f>
        <v>0</v>
      </c>
      <c r="AO84" s="35">
        <f>LARGE($AK84:$AN84,1)</f>
        <v>0</v>
      </c>
      <c r="AP84" s="35">
        <f>LARGE($AK84:$AN84,2)</f>
        <v>0</v>
      </c>
      <c r="AQ84" s="36">
        <f>SUM($AO84:$AP84)</f>
        <v>0</v>
      </c>
      <c r="AR84" s="34">
        <f>V84</f>
        <v>0</v>
      </c>
      <c r="AS84" s="34">
        <f>X84</f>
        <v>0</v>
      </c>
      <c r="AT84" s="34">
        <f>Z84</f>
        <v>0</v>
      </c>
      <c r="AU84" s="34">
        <f>AB84</f>
        <v>0</v>
      </c>
      <c r="AV84" s="34">
        <f>AD84</f>
        <v>0</v>
      </c>
      <c r="AW84" s="34">
        <f>AF84</f>
        <v>0</v>
      </c>
      <c r="AX84" s="34">
        <f>AH84</f>
        <v>0</v>
      </c>
      <c r="AY84" s="35">
        <f>LARGE($AR84:$AX84,1)</f>
        <v>0</v>
      </c>
      <c r="AZ84" s="35">
        <f>LARGE($AR84:$AX84,2)</f>
        <v>0</v>
      </c>
      <c r="BA84" s="36">
        <f>SUM($AY84:$AZ84)</f>
        <v>0</v>
      </c>
    </row>
    <row r="85" spans="1:53" ht="15.75" thickBot="1" x14ac:dyDescent="0.3">
      <c r="A85" s="114">
        <v>75</v>
      </c>
      <c r="B85" s="37" t="s">
        <v>365</v>
      </c>
      <c r="C85" s="37" t="s">
        <v>366</v>
      </c>
      <c r="D85" s="38"/>
      <c r="E85" s="38" t="s">
        <v>253</v>
      </c>
      <c r="F85" s="77">
        <v>2</v>
      </c>
      <c r="G85" s="105">
        <f>$S85+$AI85+H85</f>
        <v>0</v>
      </c>
      <c r="H85" s="107">
        <v>0</v>
      </c>
      <c r="I85" s="53"/>
      <c r="J85" s="20"/>
      <c r="K85" s="45"/>
      <c r="L85" s="48"/>
      <c r="M85" s="51"/>
      <c r="N85" s="20"/>
      <c r="O85" s="52"/>
      <c r="P85" s="52"/>
      <c r="Q85" s="134">
        <v>69</v>
      </c>
      <c r="R85" s="137">
        <v>0</v>
      </c>
      <c r="S85" s="97">
        <f>$AQ85+$R85</f>
        <v>0</v>
      </c>
      <c r="T85" s="25"/>
      <c r="U85" s="89"/>
      <c r="V85" s="27"/>
      <c r="W85" s="24"/>
      <c r="X85" s="24"/>
      <c r="Y85" s="41"/>
      <c r="Z85" s="41"/>
      <c r="AA85" s="24"/>
      <c r="AB85" s="24"/>
      <c r="AC85" s="41"/>
      <c r="AD85" s="41"/>
      <c r="AE85" s="24"/>
      <c r="AF85" s="24"/>
      <c r="AG85" s="49"/>
      <c r="AH85" s="54"/>
      <c r="AI85" s="30">
        <f>BA85</f>
        <v>0</v>
      </c>
      <c r="AJ85" s="26"/>
      <c r="AK85" s="29">
        <f>J85</f>
        <v>0</v>
      </c>
      <c r="AL85" s="29">
        <f>L85</f>
        <v>0</v>
      </c>
      <c r="AM85" s="29">
        <f>N85</f>
        <v>0</v>
      </c>
      <c r="AN85" s="29">
        <f>P85</f>
        <v>0</v>
      </c>
      <c r="AO85" s="35">
        <f>LARGE($AK85:$AN85,1)</f>
        <v>0</v>
      </c>
      <c r="AP85" s="35">
        <f>LARGE($AK85:$AN85,2)</f>
        <v>0</v>
      </c>
      <c r="AQ85" s="36">
        <f>SUM($AO85:$AP85)</f>
        <v>0</v>
      </c>
      <c r="AR85" s="34">
        <f>V85</f>
        <v>0</v>
      </c>
      <c r="AS85" s="34">
        <f>X85</f>
        <v>0</v>
      </c>
      <c r="AT85" s="34">
        <f>Z85</f>
        <v>0</v>
      </c>
      <c r="AU85" s="34">
        <f>AB85</f>
        <v>0</v>
      </c>
      <c r="AV85" s="34">
        <f>AD85</f>
        <v>0</v>
      </c>
      <c r="AW85" s="34">
        <f>AF85</f>
        <v>0</v>
      </c>
      <c r="AX85" s="34">
        <f>AH85</f>
        <v>0</v>
      </c>
      <c r="AY85" s="35">
        <f>LARGE($AR85:$AX85,1)</f>
        <v>0</v>
      </c>
      <c r="AZ85" s="35">
        <f>LARGE($AR85:$AX85,2)</f>
        <v>0</v>
      </c>
      <c r="BA85" s="36">
        <f>SUM($AY85:$AZ85)</f>
        <v>0</v>
      </c>
    </row>
    <row r="86" spans="1:53" x14ac:dyDescent="0.25">
      <c r="A86" s="115"/>
      <c r="B86" s="37" t="s">
        <v>170</v>
      </c>
      <c r="C86" s="37" t="s">
        <v>31</v>
      </c>
      <c r="D86" s="38"/>
      <c r="E86" s="38"/>
      <c r="F86" s="77"/>
      <c r="G86" s="105">
        <f>$S86+$AI86+H86</f>
        <v>0</v>
      </c>
      <c r="H86" s="107">
        <v>0</v>
      </c>
      <c r="I86" s="53"/>
      <c r="J86" s="20"/>
      <c r="K86" s="93"/>
      <c r="L86" s="84"/>
      <c r="M86" s="51"/>
      <c r="N86" s="20"/>
      <c r="O86" s="52"/>
      <c r="P86" s="52"/>
      <c r="Q86" s="134"/>
      <c r="R86" s="137"/>
      <c r="S86" s="97">
        <f>$AQ86+$R86</f>
        <v>0</v>
      </c>
      <c r="T86" s="21"/>
      <c r="U86" s="89"/>
      <c r="V86" s="27"/>
      <c r="W86" s="24"/>
      <c r="X86" s="24"/>
      <c r="Y86" s="41"/>
      <c r="Z86" s="41"/>
      <c r="AA86" s="24"/>
      <c r="AB86" s="24"/>
      <c r="AC86" s="41"/>
      <c r="AD86" s="41"/>
      <c r="AE86" s="24"/>
      <c r="AF86" s="24"/>
      <c r="AG86" s="49"/>
      <c r="AH86" s="54"/>
      <c r="AI86" s="30">
        <f>BA86</f>
        <v>0</v>
      </c>
      <c r="AJ86" s="22"/>
      <c r="AK86" s="29">
        <f>J86</f>
        <v>0</v>
      </c>
      <c r="AL86" s="29">
        <f>L86</f>
        <v>0</v>
      </c>
      <c r="AM86" s="29">
        <f>N86</f>
        <v>0</v>
      </c>
      <c r="AN86" s="29">
        <f>P86</f>
        <v>0</v>
      </c>
      <c r="AO86" s="35">
        <f>LARGE($AK86:$AN86,1)</f>
        <v>0</v>
      </c>
      <c r="AP86" s="35">
        <f>LARGE($AK86:$AN86,2)</f>
        <v>0</v>
      </c>
      <c r="AQ86" s="36">
        <f>SUM($AO86:$AP86)</f>
        <v>0</v>
      </c>
      <c r="AR86" s="34">
        <f>V86</f>
        <v>0</v>
      </c>
      <c r="AS86" s="34">
        <f>X86</f>
        <v>0</v>
      </c>
      <c r="AT86" s="34">
        <f>Z86</f>
        <v>0</v>
      </c>
      <c r="AU86" s="34">
        <f>AB86</f>
        <v>0</v>
      </c>
      <c r="AV86" s="34">
        <f>AD86</f>
        <v>0</v>
      </c>
      <c r="AW86" s="34">
        <f>AF86</f>
        <v>0</v>
      </c>
      <c r="AX86" s="34">
        <f>AH86</f>
        <v>0</v>
      </c>
      <c r="AY86" s="35">
        <f>LARGE($AR86:$AX86,1)</f>
        <v>0</v>
      </c>
      <c r="AZ86" s="35">
        <f>LARGE($AR86:$AX86,2)</f>
        <v>0</v>
      </c>
      <c r="BA86" s="36">
        <f>SUM($AY86:$AZ86)</f>
        <v>0</v>
      </c>
    </row>
    <row r="87" spans="1:53" ht="15.75" thickBot="1" x14ac:dyDescent="0.3">
      <c r="A87" s="115"/>
      <c r="B87" s="37" t="s">
        <v>122</v>
      </c>
      <c r="C87" s="37" t="s">
        <v>90</v>
      </c>
      <c r="D87" s="38"/>
      <c r="E87" s="38"/>
      <c r="F87" s="77"/>
      <c r="G87" s="105">
        <f>$S87+$AI87+H87</f>
        <v>0</v>
      </c>
      <c r="H87" s="107">
        <v>0</v>
      </c>
      <c r="I87" s="53"/>
      <c r="J87" s="20"/>
      <c r="K87" s="93"/>
      <c r="L87" s="84"/>
      <c r="M87" s="44"/>
      <c r="N87" s="20"/>
      <c r="O87" s="52"/>
      <c r="P87" s="52"/>
      <c r="Q87" s="134"/>
      <c r="R87" s="137"/>
      <c r="S87" s="97">
        <f>$AQ87+$R87</f>
        <v>0</v>
      </c>
      <c r="T87" s="25"/>
      <c r="U87" s="89"/>
      <c r="V87" s="27"/>
      <c r="W87" s="24"/>
      <c r="X87" s="24"/>
      <c r="Y87" s="41"/>
      <c r="Z87" s="41"/>
      <c r="AA87" s="24"/>
      <c r="AB87" s="24"/>
      <c r="AC87" s="41"/>
      <c r="AD87" s="41"/>
      <c r="AE87" s="24"/>
      <c r="AF87" s="24"/>
      <c r="AG87" s="49"/>
      <c r="AH87" s="54"/>
      <c r="AI87" s="30">
        <f>BA87</f>
        <v>0</v>
      </c>
      <c r="AJ87" s="26"/>
      <c r="AK87" s="29">
        <f>J87</f>
        <v>0</v>
      </c>
      <c r="AL87" s="29">
        <f>L87</f>
        <v>0</v>
      </c>
      <c r="AM87" s="29">
        <f>N87</f>
        <v>0</v>
      </c>
      <c r="AN87" s="29">
        <f>P87</f>
        <v>0</v>
      </c>
      <c r="AO87" s="35">
        <f>LARGE($AK87:$AN87,1)</f>
        <v>0</v>
      </c>
      <c r="AP87" s="35">
        <f>LARGE($AK87:$AN87,2)</f>
        <v>0</v>
      </c>
      <c r="AQ87" s="36">
        <f>SUM($AO87:$AP87)</f>
        <v>0</v>
      </c>
      <c r="AR87" s="34">
        <f>V87</f>
        <v>0</v>
      </c>
      <c r="AS87" s="34">
        <f>X87</f>
        <v>0</v>
      </c>
      <c r="AT87" s="34">
        <f>Z87</f>
        <v>0</v>
      </c>
      <c r="AU87" s="34">
        <f>AB87</f>
        <v>0</v>
      </c>
      <c r="AV87" s="34">
        <f>AD87</f>
        <v>0</v>
      </c>
      <c r="AW87" s="34">
        <f>AF87</f>
        <v>0</v>
      </c>
      <c r="AX87" s="34">
        <f>AH87</f>
        <v>0</v>
      </c>
      <c r="AY87" s="35">
        <f>LARGE($AR87:$AX87,1)</f>
        <v>0</v>
      </c>
      <c r="AZ87" s="35">
        <f>LARGE($AR87:$AX87,2)</f>
        <v>0</v>
      </c>
      <c r="BA87" s="36">
        <f>SUM($AY87:$AZ87)</f>
        <v>0</v>
      </c>
    </row>
    <row r="88" spans="1:53" ht="15.75" thickBot="1" x14ac:dyDescent="0.3">
      <c r="A88" s="114"/>
      <c r="B88" s="37" t="s">
        <v>369</v>
      </c>
      <c r="C88" s="37" t="s">
        <v>372</v>
      </c>
      <c r="D88" s="38"/>
      <c r="E88" s="38" t="s">
        <v>249</v>
      </c>
      <c r="F88" s="77">
        <v>5</v>
      </c>
      <c r="G88" s="105">
        <f>$S88+$AI88+H88</f>
        <v>0</v>
      </c>
      <c r="H88" s="107">
        <v>0</v>
      </c>
      <c r="I88" s="53"/>
      <c r="J88" s="20"/>
      <c r="K88" s="45">
        <v>56</v>
      </c>
      <c r="L88" s="48">
        <v>0</v>
      </c>
      <c r="M88" s="44"/>
      <c r="N88" s="20"/>
      <c r="O88" s="50"/>
      <c r="P88" s="50"/>
      <c r="Q88" s="134"/>
      <c r="R88" s="137"/>
      <c r="S88" s="97">
        <f>$AQ88+$R88</f>
        <v>0</v>
      </c>
      <c r="T88" s="25"/>
      <c r="U88" s="89">
        <v>164</v>
      </c>
      <c r="V88" s="90">
        <v>0</v>
      </c>
      <c r="W88" s="24"/>
      <c r="X88" s="24"/>
      <c r="Y88" s="41"/>
      <c r="Z88" s="41"/>
      <c r="AA88" s="24"/>
      <c r="AB88" s="24"/>
      <c r="AC88" s="41"/>
      <c r="AD88" s="41"/>
      <c r="AE88" s="24"/>
      <c r="AF88" s="24"/>
      <c r="AG88" s="49"/>
      <c r="AH88" s="54"/>
      <c r="AI88" s="30">
        <f>BA88</f>
        <v>0</v>
      </c>
      <c r="AJ88" s="26"/>
      <c r="AK88" s="29">
        <f>J88</f>
        <v>0</v>
      </c>
      <c r="AL88" s="29">
        <f>L88</f>
        <v>0</v>
      </c>
      <c r="AM88" s="29">
        <f>N88</f>
        <v>0</v>
      </c>
      <c r="AN88" s="29">
        <f>P88</f>
        <v>0</v>
      </c>
      <c r="AO88" s="35">
        <f>LARGE($AK88:$AN88,1)</f>
        <v>0</v>
      </c>
      <c r="AP88" s="35">
        <f>LARGE($AK88:$AN88,2)</f>
        <v>0</v>
      </c>
      <c r="AQ88" s="36">
        <f>SUM($AO88:$AP88)</f>
        <v>0</v>
      </c>
      <c r="AR88" s="34">
        <f>V88</f>
        <v>0</v>
      </c>
      <c r="AS88" s="34">
        <f>X88</f>
        <v>0</v>
      </c>
      <c r="AT88" s="34">
        <f>Z88</f>
        <v>0</v>
      </c>
      <c r="AU88" s="34">
        <f>AB88</f>
        <v>0</v>
      </c>
      <c r="AV88" s="34">
        <f>AD88</f>
        <v>0</v>
      </c>
      <c r="AW88" s="34">
        <f>AF88</f>
        <v>0</v>
      </c>
      <c r="AX88" s="34">
        <f>AH88</f>
        <v>0</v>
      </c>
      <c r="AY88" s="35">
        <f>LARGE($AR88:$AX88,1)</f>
        <v>0</v>
      </c>
      <c r="AZ88" s="35">
        <f>LARGE($AR88:$AX88,2)</f>
        <v>0</v>
      </c>
      <c r="BA88" s="36">
        <f>SUM($AY88:$AZ88)</f>
        <v>0</v>
      </c>
    </row>
    <row r="89" spans="1:53" ht="15.75" thickBot="1" x14ac:dyDescent="0.3">
      <c r="A89" s="113"/>
      <c r="B89" s="37" t="s">
        <v>153</v>
      </c>
      <c r="C89" s="37" t="s">
        <v>154</v>
      </c>
      <c r="D89" s="38"/>
      <c r="E89" s="38"/>
      <c r="F89" s="77"/>
      <c r="G89" s="105">
        <f>$S89+$AI89+H89</f>
        <v>0</v>
      </c>
      <c r="H89" s="107">
        <v>0</v>
      </c>
      <c r="I89" s="53"/>
      <c r="J89" s="20"/>
      <c r="K89" s="93"/>
      <c r="L89" s="84"/>
      <c r="M89" s="51"/>
      <c r="N89" s="20"/>
      <c r="O89" s="50"/>
      <c r="P89" s="47"/>
      <c r="Q89" s="134"/>
      <c r="R89" s="137"/>
      <c r="S89" s="97">
        <f>$AQ89+$R89</f>
        <v>0</v>
      </c>
      <c r="T89" s="25"/>
      <c r="U89" s="89"/>
      <c r="V89" s="27"/>
      <c r="W89" s="24"/>
      <c r="X89" s="24"/>
      <c r="Y89" s="41"/>
      <c r="Z89" s="41"/>
      <c r="AA89" s="24"/>
      <c r="AB89" s="24"/>
      <c r="AC89" s="41"/>
      <c r="AD89" s="41"/>
      <c r="AE89" s="24"/>
      <c r="AF89" s="24"/>
      <c r="AG89" s="49"/>
      <c r="AH89" s="54"/>
      <c r="AI89" s="30">
        <f>BA89</f>
        <v>0</v>
      </c>
      <c r="AJ89" s="26"/>
      <c r="AK89" s="29">
        <f>J89</f>
        <v>0</v>
      </c>
      <c r="AL89" s="29">
        <f>L89</f>
        <v>0</v>
      </c>
      <c r="AM89" s="29">
        <f>N89</f>
        <v>0</v>
      </c>
      <c r="AN89" s="29">
        <f>P89</f>
        <v>0</v>
      </c>
      <c r="AO89" s="35">
        <f>LARGE($AK89:$AN89,1)</f>
        <v>0</v>
      </c>
      <c r="AP89" s="35">
        <f>LARGE($AK89:$AN89,2)</f>
        <v>0</v>
      </c>
      <c r="AQ89" s="36">
        <f>SUM($AO89:$AP89)</f>
        <v>0</v>
      </c>
      <c r="AR89" s="34">
        <f>V89</f>
        <v>0</v>
      </c>
      <c r="AS89" s="34">
        <f>X89</f>
        <v>0</v>
      </c>
      <c r="AT89" s="34">
        <f>Z89</f>
        <v>0</v>
      </c>
      <c r="AU89" s="34">
        <f>AB89</f>
        <v>0</v>
      </c>
      <c r="AV89" s="34">
        <f>AD89</f>
        <v>0</v>
      </c>
      <c r="AW89" s="34">
        <f>AF89</f>
        <v>0</v>
      </c>
      <c r="AX89" s="34">
        <f>AH89</f>
        <v>0</v>
      </c>
      <c r="AY89" s="35">
        <f>LARGE($AR89:$AX89,1)</f>
        <v>0</v>
      </c>
      <c r="AZ89" s="35">
        <f>LARGE($AR89:$AX89,2)</f>
        <v>0</v>
      </c>
      <c r="BA89" s="36">
        <f>SUM($AY89:$AZ89)</f>
        <v>0</v>
      </c>
    </row>
    <row r="90" spans="1:53" x14ac:dyDescent="0.25">
      <c r="A90" s="115"/>
      <c r="B90" s="37" t="s">
        <v>166</v>
      </c>
      <c r="C90" s="37" t="s">
        <v>167</v>
      </c>
      <c r="D90" s="38"/>
      <c r="E90" s="38"/>
      <c r="F90" s="77"/>
      <c r="G90" s="105">
        <f>$S90+$AI90+H90</f>
        <v>0</v>
      </c>
      <c r="H90" s="107">
        <v>0</v>
      </c>
      <c r="I90" s="53"/>
      <c r="J90" s="20"/>
      <c r="K90" s="93"/>
      <c r="L90" s="84"/>
      <c r="M90" s="44"/>
      <c r="N90" s="20"/>
      <c r="O90" s="50"/>
      <c r="P90" s="47"/>
      <c r="Q90" s="134"/>
      <c r="R90" s="137"/>
      <c r="S90" s="97">
        <f>$AQ90+$R90</f>
        <v>0</v>
      </c>
      <c r="T90" s="21">
        <v>1</v>
      </c>
      <c r="U90" s="89"/>
      <c r="V90" s="27"/>
      <c r="W90" s="24"/>
      <c r="X90" s="24"/>
      <c r="Y90" s="41"/>
      <c r="Z90" s="41"/>
      <c r="AA90" s="24"/>
      <c r="AB90" s="24"/>
      <c r="AC90" s="41"/>
      <c r="AD90" s="41"/>
      <c r="AE90" s="24"/>
      <c r="AF90" s="24"/>
      <c r="AG90" s="49"/>
      <c r="AH90" s="54"/>
      <c r="AI90" s="30">
        <f>BA90</f>
        <v>0</v>
      </c>
      <c r="AJ90" s="22"/>
      <c r="AK90" s="29">
        <f>J90</f>
        <v>0</v>
      </c>
      <c r="AL90" s="29">
        <f>L90</f>
        <v>0</v>
      </c>
      <c r="AM90" s="29">
        <f>N90</f>
        <v>0</v>
      </c>
      <c r="AN90" s="29">
        <f>P90</f>
        <v>0</v>
      </c>
      <c r="AO90" s="35">
        <f>LARGE($AK90:$AN90,1)</f>
        <v>0</v>
      </c>
      <c r="AP90" s="35">
        <f>LARGE($AK90:$AN90,2)</f>
        <v>0</v>
      </c>
      <c r="AQ90" s="36">
        <f>SUM($AO90:$AP90)</f>
        <v>0</v>
      </c>
      <c r="AR90" s="34">
        <f>V90</f>
        <v>0</v>
      </c>
      <c r="AS90" s="34">
        <f>X90</f>
        <v>0</v>
      </c>
      <c r="AT90" s="34">
        <f>Z90</f>
        <v>0</v>
      </c>
      <c r="AU90" s="34">
        <f>AB90</f>
        <v>0</v>
      </c>
      <c r="AV90" s="34">
        <f>AD90</f>
        <v>0</v>
      </c>
      <c r="AW90" s="34">
        <f>AF90</f>
        <v>0</v>
      </c>
      <c r="AX90" s="34">
        <f>AH90</f>
        <v>0</v>
      </c>
      <c r="AY90" s="35">
        <f>LARGE($AR90:$AX90,1)</f>
        <v>0</v>
      </c>
      <c r="AZ90" s="35">
        <f>LARGE($AR90:$AX90,2)</f>
        <v>0</v>
      </c>
      <c r="BA90" s="36">
        <f>SUM($AY90:$AZ90)</f>
        <v>0</v>
      </c>
    </row>
    <row r="91" spans="1:53" ht="15.75" thickBot="1" x14ac:dyDescent="0.3">
      <c r="A91" s="115"/>
      <c r="B91" s="37" t="s">
        <v>91</v>
      </c>
      <c r="C91" s="37" t="s">
        <v>23</v>
      </c>
      <c r="D91" s="38"/>
      <c r="E91" s="38"/>
      <c r="F91" s="77"/>
      <c r="G91" s="105">
        <f>$S91+$AI91+H91</f>
        <v>0</v>
      </c>
      <c r="H91" s="107">
        <v>0</v>
      </c>
      <c r="I91" s="53"/>
      <c r="J91" s="20"/>
      <c r="K91" s="93"/>
      <c r="L91" s="90"/>
      <c r="M91" s="44"/>
      <c r="N91" s="20"/>
      <c r="O91" s="50"/>
      <c r="P91" s="47"/>
      <c r="Q91" s="134"/>
      <c r="R91" s="137"/>
      <c r="S91" s="97">
        <f>$AQ91+$R91</f>
        <v>0</v>
      </c>
      <c r="T91" s="25">
        <v>1</v>
      </c>
      <c r="U91" s="89"/>
      <c r="V91" s="27"/>
      <c r="W91" s="24"/>
      <c r="X91" s="24"/>
      <c r="Y91" s="41"/>
      <c r="Z91" s="41"/>
      <c r="AA91" s="24"/>
      <c r="AB91" s="24"/>
      <c r="AC91" s="41"/>
      <c r="AD91" s="41"/>
      <c r="AE91" s="24"/>
      <c r="AF91" s="24"/>
      <c r="AG91" s="49"/>
      <c r="AH91" s="54"/>
      <c r="AI91" s="30">
        <f>BA91</f>
        <v>0</v>
      </c>
      <c r="AJ91" s="26"/>
      <c r="AK91" s="29">
        <f>J91</f>
        <v>0</v>
      </c>
      <c r="AL91" s="29">
        <f>L91</f>
        <v>0</v>
      </c>
      <c r="AM91" s="29">
        <f>N91</f>
        <v>0</v>
      </c>
      <c r="AN91" s="29">
        <f>P91</f>
        <v>0</v>
      </c>
      <c r="AO91" s="35">
        <f>LARGE($AK91:$AN91,1)</f>
        <v>0</v>
      </c>
      <c r="AP91" s="35">
        <f>LARGE($AK91:$AN91,2)</f>
        <v>0</v>
      </c>
      <c r="AQ91" s="36">
        <f>SUM($AO91:$AP91)</f>
        <v>0</v>
      </c>
      <c r="AR91" s="34">
        <f>V91</f>
        <v>0</v>
      </c>
      <c r="AS91" s="34">
        <f>X91</f>
        <v>0</v>
      </c>
      <c r="AT91" s="34">
        <f>Z91</f>
        <v>0</v>
      </c>
      <c r="AU91" s="34">
        <f>AB91</f>
        <v>0</v>
      </c>
      <c r="AV91" s="34">
        <f>AD91</f>
        <v>0</v>
      </c>
      <c r="AW91" s="34">
        <f>AF91</f>
        <v>0</v>
      </c>
      <c r="AX91" s="34">
        <f>AH91</f>
        <v>0</v>
      </c>
      <c r="AY91" s="35">
        <f>LARGE($AR91:$AX91,1)</f>
        <v>0</v>
      </c>
      <c r="AZ91" s="35">
        <f>LARGE($AR91:$AX91,2)</f>
        <v>0</v>
      </c>
      <c r="BA91" s="36">
        <f>SUM($AY91:$AZ91)</f>
        <v>0</v>
      </c>
    </row>
    <row r="92" spans="1:53" x14ac:dyDescent="0.25">
      <c r="A92" s="115"/>
      <c r="B92" s="37" t="s">
        <v>58</v>
      </c>
      <c r="C92" s="37" t="s">
        <v>20</v>
      </c>
      <c r="D92" s="38"/>
      <c r="E92" s="38"/>
      <c r="F92" s="77"/>
      <c r="G92" s="105">
        <f>$S92+$AI92+H92</f>
        <v>0</v>
      </c>
      <c r="H92" s="107">
        <v>0</v>
      </c>
      <c r="I92" s="53"/>
      <c r="J92" s="20"/>
      <c r="K92" s="93"/>
      <c r="L92" s="84"/>
      <c r="M92" s="44"/>
      <c r="N92" s="20"/>
      <c r="O92" s="50"/>
      <c r="P92" s="47"/>
      <c r="Q92" s="134"/>
      <c r="R92" s="137"/>
      <c r="S92" s="97">
        <f>$AQ92+$R92</f>
        <v>0</v>
      </c>
      <c r="T92" s="21">
        <v>1</v>
      </c>
      <c r="U92" s="89"/>
      <c r="V92" s="27"/>
      <c r="W92" s="24"/>
      <c r="X92" s="24"/>
      <c r="Y92" s="41"/>
      <c r="Z92" s="41"/>
      <c r="AA92" s="24"/>
      <c r="AB92" s="24"/>
      <c r="AC92" s="41"/>
      <c r="AD92" s="41"/>
      <c r="AE92" s="24"/>
      <c r="AF92" s="24"/>
      <c r="AG92" s="49"/>
      <c r="AH92" s="54"/>
      <c r="AI92" s="30">
        <f>BA92</f>
        <v>0</v>
      </c>
      <c r="AJ92" s="22"/>
      <c r="AK92" s="29">
        <f>J92</f>
        <v>0</v>
      </c>
      <c r="AL92" s="29">
        <f>L92</f>
        <v>0</v>
      </c>
      <c r="AM92" s="29">
        <f>N92</f>
        <v>0</v>
      </c>
      <c r="AN92" s="29">
        <f>P92</f>
        <v>0</v>
      </c>
      <c r="AO92" s="35">
        <f>LARGE($AK92:$AN92,1)</f>
        <v>0</v>
      </c>
      <c r="AP92" s="35">
        <f>LARGE($AK92:$AN92,2)</f>
        <v>0</v>
      </c>
      <c r="AQ92" s="36">
        <f>SUM($AO92:$AP92)</f>
        <v>0</v>
      </c>
      <c r="AR92" s="34">
        <f>V92</f>
        <v>0</v>
      </c>
      <c r="AS92" s="34">
        <f>X92</f>
        <v>0</v>
      </c>
      <c r="AT92" s="34">
        <f>Z92</f>
        <v>0</v>
      </c>
      <c r="AU92" s="34">
        <f>AB92</f>
        <v>0</v>
      </c>
      <c r="AV92" s="34">
        <f>AD92</f>
        <v>0</v>
      </c>
      <c r="AW92" s="34">
        <f>AF92</f>
        <v>0</v>
      </c>
      <c r="AX92" s="34">
        <f>AH92</f>
        <v>0</v>
      </c>
      <c r="AY92" s="35">
        <f>LARGE($AR92:$AX92,1)</f>
        <v>0</v>
      </c>
      <c r="AZ92" s="35">
        <f>LARGE($AR92:$AX92,2)</f>
        <v>0</v>
      </c>
      <c r="BA92" s="36">
        <f>SUM($AY92:$AZ92)</f>
        <v>0</v>
      </c>
    </row>
    <row r="93" spans="1:53" ht="15.75" thickBot="1" x14ac:dyDescent="0.3">
      <c r="A93" s="114"/>
      <c r="B93" s="37" t="s">
        <v>162</v>
      </c>
      <c r="C93" s="37" t="s">
        <v>163</v>
      </c>
      <c r="D93" s="38">
        <v>108203</v>
      </c>
      <c r="E93" s="38" t="s">
        <v>242</v>
      </c>
      <c r="F93" s="77">
        <v>2</v>
      </c>
      <c r="G93" s="105">
        <f>$S93+$AI93+H93</f>
        <v>0</v>
      </c>
      <c r="H93" s="107">
        <v>0</v>
      </c>
      <c r="I93" s="53"/>
      <c r="J93" s="20"/>
      <c r="K93" s="45"/>
      <c r="L93" s="119"/>
      <c r="M93" s="44"/>
      <c r="N93" s="20"/>
      <c r="O93" s="50"/>
      <c r="P93" s="47"/>
      <c r="Q93" s="134"/>
      <c r="R93" s="137"/>
      <c r="S93" s="97">
        <f>$AQ93+$R93</f>
        <v>0</v>
      </c>
      <c r="T93" s="25"/>
      <c r="U93" s="89"/>
      <c r="V93" s="90"/>
      <c r="W93" s="24"/>
      <c r="X93" s="20"/>
      <c r="Y93" s="128"/>
      <c r="Z93" s="84"/>
      <c r="AA93" s="24"/>
      <c r="AB93" s="95"/>
      <c r="AC93" s="128"/>
      <c r="AD93" s="84"/>
      <c r="AE93" s="24"/>
      <c r="AF93" s="95"/>
      <c r="AG93" s="49"/>
      <c r="AH93" s="54"/>
      <c r="AI93" s="30">
        <f>BA93</f>
        <v>0</v>
      </c>
      <c r="AJ93" s="26"/>
      <c r="AK93" s="29">
        <f>J93</f>
        <v>0</v>
      </c>
      <c r="AL93" s="29">
        <f>L93</f>
        <v>0</v>
      </c>
      <c r="AM93" s="29">
        <f>N93</f>
        <v>0</v>
      </c>
      <c r="AN93" s="29">
        <f>P93</f>
        <v>0</v>
      </c>
      <c r="AO93" s="35">
        <f>LARGE($AK93:$AN93,1)</f>
        <v>0</v>
      </c>
      <c r="AP93" s="35">
        <f>LARGE($AK93:$AN93,2)</f>
        <v>0</v>
      </c>
      <c r="AQ93" s="36">
        <f>SUM($AO93:$AP93)</f>
        <v>0</v>
      </c>
      <c r="AR93" s="34">
        <f>V93</f>
        <v>0</v>
      </c>
      <c r="AS93" s="34">
        <f>X93</f>
        <v>0</v>
      </c>
      <c r="AT93" s="34">
        <f>Z93</f>
        <v>0</v>
      </c>
      <c r="AU93" s="34">
        <f>AB93</f>
        <v>0</v>
      </c>
      <c r="AV93" s="34">
        <f>AD93</f>
        <v>0</v>
      </c>
      <c r="AW93" s="34">
        <f>AF93</f>
        <v>0</v>
      </c>
      <c r="AX93" s="34">
        <f>AH93</f>
        <v>0</v>
      </c>
      <c r="AY93" s="35">
        <f>LARGE($AR93:$AX93,1)</f>
        <v>0</v>
      </c>
      <c r="AZ93" s="35">
        <f>LARGE($AR93:$AX93,2)</f>
        <v>0</v>
      </c>
      <c r="BA93" s="36">
        <f>SUM($AY93:$AZ93)</f>
        <v>0</v>
      </c>
    </row>
    <row r="94" spans="1:53" ht="15.75" thickBot="1" x14ac:dyDescent="0.3">
      <c r="A94" s="114"/>
      <c r="B94" s="37" t="s">
        <v>414</v>
      </c>
      <c r="C94" s="37" t="s">
        <v>413</v>
      </c>
      <c r="D94" s="38"/>
      <c r="E94" s="38"/>
      <c r="F94" s="77"/>
      <c r="G94" s="105">
        <f>$S94+$AI94+H94</f>
        <v>0</v>
      </c>
      <c r="H94" s="107">
        <v>0</v>
      </c>
      <c r="I94" s="53"/>
      <c r="J94" s="20"/>
      <c r="K94" s="45"/>
      <c r="L94" s="48"/>
      <c r="M94" s="44">
        <v>67</v>
      </c>
      <c r="N94" s="20">
        <v>0</v>
      </c>
      <c r="O94" s="50"/>
      <c r="P94" s="50"/>
      <c r="Q94" s="134"/>
      <c r="R94" s="137"/>
      <c r="S94" s="97">
        <f>$AQ94+$R94</f>
        <v>0</v>
      </c>
      <c r="T94" s="25"/>
      <c r="U94" s="28"/>
      <c r="V94" s="27"/>
      <c r="W94" s="24"/>
      <c r="X94" s="24"/>
      <c r="Y94" s="41"/>
      <c r="Z94" s="41"/>
      <c r="AA94" s="24"/>
      <c r="AB94" s="24"/>
      <c r="AC94" s="41"/>
      <c r="AD94" s="41"/>
      <c r="AE94" s="24"/>
      <c r="AF94" s="24"/>
      <c r="AG94" s="49"/>
      <c r="AH94" s="54"/>
      <c r="AI94" s="30">
        <f>BA94</f>
        <v>0</v>
      </c>
      <c r="AJ94" s="26"/>
      <c r="AK94" s="29">
        <f>J94</f>
        <v>0</v>
      </c>
      <c r="AL94" s="29">
        <f>L94</f>
        <v>0</v>
      </c>
      <c r="AM94" s="29">
        <f>N94</f>
        <v>0</v>
      </c>
      <c r="AN94" s="29">
        <f>P94</f>
        <v>0</v>
      </c>
      <c r="AO94" s="35">
        <f>LARGE($AK94:$AN94,1)</f>
        <v>0</v>
      </c>
      <c r="AP94" s="35">
        <f>LARGE($AK94:$AN94,2)</f>
        <v>0</v>
      </c>
      <c r="AQ94" s="36">
        <f>SUM($AO94:$AP94)</f>
        <v>0</v>
      </c>
      <c r="AR94" s="34">
        <f>V94</f>
        <v>0</v>
      </c>
      <c r="AS94" s="34">
        <f>X94</f>
        <v>0</v>
      </c>
      <c r="AT94" s="34">
        <f>Z94</f>
        <v>0</v>
      </c>
      <c r="AU94" s="34">
        <f>AB94</f>
        <v>0</v>
      </c>
      <c r="AV94" s="34">
        <f>AD94</f>
        <v>0</v>
      </c>
      <c r="AW94" s="34">
        <f>AF94</f>
        <v>0</v>
      </c>
      <c r="AX94" s="34">
        <f>AH94</f>
        <v>0</v>
      </c>
      <c r="AY94" s="35">
        <f>LARGE($AR94:$AX94,1)</f>
        <v>0</v>
      </c>
      <c r="AZ94" s="35">
        <f>LARGE($AR94:$AX94,2)</f>
        <v>0</v>
      </c>
      <c r="BA94" s="36">
        <f>SUM($AY94:$AZ94)</f>
        <v>0</v>
      </c>
    </row>
    <row r="95" spans="1:53" ht="15.75" thickBot="1" x14ac:dyDescent="0.3">
      <c r="A95" s="113"/>
      <c r="B95" s="37" t="s">
        <v>183</v>
      </c>
      <c r="C95" s="37" t="s">
        <v>110</v>
      </c>
      <c r="D95" s="38"/>
      <c r="E95" s="38"/>
      <c r="F95" s="77"/>
      <c r="G95" s="105">
        <f>$S95+$AI95+H95</f>
        <v>0</v>
      </c>
      <c r="H95" s="107">
        <v>0</v>
      </c>
      <c r="I95" s="53"/>
      <c r="J95" s="20"/>
      <c r="K95" s="93"/>
      <c r="L95" s="84"/>
      <c r="M95" s="44"/>
      <c r="N95" s="20"/>
      <c r="O95" s="50"/>
      <c r="P95" s="47"/>
      <c r="Q95" s="134"/>
      <c r="R95" s="137"/>
      <c r="S95" s="97">
        <f>$AQ95+$R95</f>
        <v>0</v>
      </c>
      <c r="T95" s="25">
        <v>1</v>
      </c>
      <c r="U95" s="89"/>
      <c r="V95" s="27"/>
      <c r="W95" s="24"/>
      <c r="X95" s="24"/>
      <c r="Y95" s="41"/>
      <c r="Z95" s="41"/>
      <c r="AA95" s="24"/>
      <c r="AB95" s="24"/>
      <c r="AC95" s="41"/>
      <c r="AD95" s="41"/>
      <c r="AE95" s="24"/>
      <c r="AF95" s="24"/>
      <c r="AG95" s="49"/>
      <c r="AH95" s="54"/>
      <c r="AI95" s="30">
        <f>BA95</f>
        <v>0</v>
      </c>
      <c r="AJ95" s="26"/>
      <c r="AK95" s="29">
        <f>J95</f>
        <v>0</v>
      </c>
      <c r="AL95" s="29">
        <f>L95</f>
        <v>0</v>
      </c>
      <c r="AM95" s="29">
        <f>N95</f>
        <v>0</v>
      </c>
      <c r="AN95" s="29">
        <f>P95</f>
        <v>0</v>
      </c>
      <c r="AO95" s="35">
        <f>LARGE($AK95:$AN95,1)</f>
        <v>0</v>
      </c>
      <c r="AP95" s="35">
        <f>LARGE($AK95:$AN95,2)</f>
        <v>0</v>
      </c>
      <c r="AQ95" s="36">
        <f>SUM($AO95:$AP95)</f>
        <v>0</v>
      </c>
      <c r="AR95" s="34">
        <f>V95</f>
        <v>0</v>
      </c>
      <c r="AS95" s="34">
        <f>X95</f>
        <v>0</v>
      </c>
      <c r="AT95" s="34">
        <f>Z95</f>
        <v>0</v>
      </c>
      <c r="AU95" s="34">
        <f>AB95</f>
        <v>0</v>
      </c>
      <c r="AV95" s="34">
        <f>AD95</f>
        <v>0</v>
      </c>
      <c r="AW95" s="34">
        <f>AF95</f>
        <v>0</v>
      </c>
      <c r="AX95" s="34">
        <f>AH95</f>
        <v>0</v>
      </c>
      <c r="AY95" s="35">
        <f>LARGE($AR95:$AX95,1)</f>
        <v>0</v>
      </c>
      <c r="AZ95" s="35">
        <f>LARGE($AR95:$AX95,2)</f>
        <v>0</v>
      </c>
      <c r="BA95" s="36">
        <f>SUM($AY95:$AZ95)</f>
        <v>0</v>
      </c>
    </row>
    <row r="96" spans="1:53" x14ac:dyDescent="0.25">
      <c r="A96" s="113"/>
      <c r="B96" s="37" t="s">
        <v>156</v>
      </c>
      <c r="C96" s="37" t="s">
        <v>157</v>
      </c>
      <c r="D96" s="38"/>
      <c r="E96" s="38"/>
      <c r="F96" s="77"/>
      <c r="G96" s="105">
        <f>$S96+$AI96+H96</f>
        <v>0</v>
      </c>
      <c r="H96" s="107">
        <v>0</v>
      </c>
      <c r="I96" s="53"/>
      <c r="J96" s="20"/>
      <c r="K96" s="93"/>
      <c r="L96" s="84"/>
      <c r="M96" s="44"/>
      <c r="N96" s="20"/>
      <c r="O96" s="50"/>
      <c r="P96" s="47"/>
      <c r="Q96" s="134"/>
      <c r="R96" s="137"/>
      <c r="S96" s="97">
        <f>$AQ96+$R96</f>
        <v>0</v>
      </c>
      <c r="T96" s="21"/>
      <c r="U96" s="89"/>
      <c r="V96" s="27"/>
      <c r="W96" s="24"/>
      <c r="X96" s="24"/>
      <c r="Y96" s="41"/>
      <c r="Z96" s="41"/>
      <c r="AA96" s="24"/>
      <c r="AB96" s="24"/>
      <c r="AC96" s="41"/>
      <c r="AD96" s="41"/>
      <c r="AE96" s="24"/>
      <c r="AF96" s="24"/>
      <c r="AG96" s="49"/>
      <c r="AH96" s="54"/>
      <c r="AI96" s="30">
        <f>BA96</f>
        <v>0</v>
      </c>
      <c r="AJ96" s="22"/>
      <c r="AK96" s="29">
        <f>J96</f>
        <v>0</v>
      </c>
      <c r="AL96" s="29">
        <f>L96</f>
        <v>0</v>
      </c>
      <c r="AM96" s="29">
        <f>N96</f>
        <v>0</v>
      </c>
      <c r="AN96" s="29">
        <f>P96</f>
        <v>0</v>
      </c>
      <c r="AO96" s="35">
        <f>LARGE($AK96:$AN96,1)</f>
        <v>0</v>
      </c>
      <c r="AP96" s="35">
        <f>LARGE($AK96:$AN96,2)</f>
        <v>0</v>
      </c>
      <c r="AQ96" s="36">
        <f>SUM($AO96:$AP96)</f>
        <v>0</v>
      </c>
      <c r="AR96" s="34">
        <f>V96</f>
        <v>0</v>
      </c>
      <c r="AS96" s="34">
        <f>X96</f>
        <v>0</v>
      </c>
      <c r="AT96" s="34">
        <f>Z96</f>
        <v>0</v>
      </c>
      <c r="AU96" s="34">
        <f>AB96</f>
        <v>0</v>
      </c>
      <c r="AV96" s="34">
        <f>AD96</f>
        <v>0</v>
      </c>
      <c r="AW96" s="34">
        <f>AF96</f>
        <v>0</v>
      </c>
      <c r="AX96" s="34">
        <f>AH96</f>
        <v>0</v>
      </c>
      <c r="AY96" s="35">
        <f>LARGE($AR96:$AX96,1)</f>
        <v>0</v>
      </c>
      <c r="AZ96" s="35">
        <f>LARGE($AR96:$AX96,2)</f>
        <v>0</v>
      </c>
      <c r="BA96" s="36">
        <f>SUM($AY96:$AZ96)</f>
        <v>0</v>
      </c>
    </row>
    <row r="97" spans="1:53" ht="15.75" thickBot="1" x14ac:dyDescent="0.3">
      <c r="A97" s="115"/>
      <c r="B97" s="37" t="s">
        <v>61</v>
      </c>
      <c r="C97" s="37" t="s">
        <v>62</v>
      </c>
      <c r="D97" s="38"/>
      <c r="E97" s="38"/>
      <c r="F97" s="77"/>
      <c r="G97" s="105">
        <f>$S97+$AI97+H97</f>
        <v>0</v>
      </c>
      <c r="H97" s="107">
        <v>0</v>
      </c>
      <c r="I97" s="53"/>
      <c r="J97" s="20"/>
      <c r="K97" s="93"/>
      <c r="L97" s="84"/>
      <c r="M97" s="46"/>
      <c r="N97" s="20"/>
      <c r="O97" s="50"/>
      <c r="P97" s="50"/>
      <c r="Q97" s="134"/>
      <c r="R97" s="137"/>
      <c r="S97" s="97">
        <f>$AQ97+$R97</f>
        <v>0</v>
      </c>
      <c r="T97" s="25"/>
      <c r="U97" s="89"/>
      <c r="V97" s="23"/>
      <c r="W97" s="24"/>
      <c r="X97" s="24"/>
      <c r="Y97" s="41"/>
      <c r="Z97" s="41"/>
      <c r="AA97" s="24"/>
      <c r="AB97" s="24"/>
      <c r="AC97" s="41"/>
      <c r="AD97" s="41"/>
      <c r="AE97" s="24"/>
      <c r="AF97" s="24"/>
      <c r="AG97" s="49"/>
      <c r="AH97" s="54"/>
      <c r="AI97" s="30">
        <f>BA97</f>
        <v>0</v>
      </c>
      <c r="AJ97" s="26"/>
      <c r="AK97" s="29">
        <f>J97</f>
        <v>0</v>
      </c>
      <c r="AL97" s="29">
        <f>L97</f>
        <v>0</v>
      </c>
      <c r="AM97" s="29">
        <f>N97</f>
        <v>0</v>
      </c>
      <c r="AN97" s="29">
        <f>P97</f>
        <v>0</v>
      </c>
      <c r="AO97" s="35">
        <f>LARGE($AK97:$AN97,1)</f>
        <v>0</v>
      </c>
      <c r="AP97" s="35">
        <f>LARGE($AK97:$AN97,2)</f>
        <v>0</v>
      </c>
      <c r="AQ97" s="36">
        <f>SUM($AO97:$AP97)</f>
        <v>0</v>
      </c>
      <c r="AR97" s="34">
        <f>V97</f>
        <v>0</v>
      </c>
      <c r="AS97" s="34">
        <f>X97</f>
        <v>0</v>
      </c>
      <c r="AT97" s="34">
        <f>Z97</f>
        <v>0</v>
      </c>
      <c r="AU97" s="34">
        <f>AB97</f>
        <v>0</v>
      </c>
      <c r="AV97" s="34">
        <f>AD97</f>
        <v>0</v>
      </c>
      <c r="AW97" s="34">
        <f>AF97</f>
        <v>0</v>
      </c>
      <c r="AX97" s="34">
        <f>AH97</f>
        <v>0</v>
      </c>
      <c r="AY97" s="35">
        <f>LARGE($AR97:$AX97,1)</f>
        <v>0</v>
      </c>
      <c r="AZ97" s="35">
        <f>LARGE($AR97:$AX97,2)</f>
        <v>0</v>
      </c>
      <c r="BA97" s="36">
        <f>SUM($AY97:$AZ97)</f>
        <v>0</v>
      </c>
    </row>
    <row r="98" spans="1:53" ht="15.75" thickBot="1" x14ac:dyDescent="0.3">
      <c r="A98" s="115"/>
      <c r="B98" s="37" t="s">
        <v>38</v>
      </c>
      <c r="C98" s="37" t="s">
        <v>39</v>
      </c>
      <c r="D98" s="38"/>
      <c r="E98" s="38"/>
      <c r="F98" s="77"/>
      <c r="G98" s="105">
        <f>$S98+$AI98+H98</f>
        <v>0</v>
      </c>
      <c r="H98" s="107">
        <v>0</v>
      </c>
      <c r="I98" s="53"/>
      <c r="J98" s="20"/>
      <c r="K98" s="93"/>
      <c r="L98" s="84"/>
      <c r="M98" s="44"/>
      <c r="N98" s="20"/>
      <c r="O98" s="50"/>
      <c r="P98" s="47"/>
      <c r="Q98" s="134"/>
      <c r="R98" s="137"/>
      <c r="S98" s="97">
        <f>$AQ98+$R98</f>
        <v>0</v>
      </c>
      <c r="T98" s="25">
        <v>1</v>
      </c>
      <c r="U98" s="89"/>
      <c r="V98" s="27"/>
      <c r="W98" s="24"/>
      <c r="X98" s="24"/>
      <c r="Y98" s="41"/>
      <c r="Z98" s="41"/>
      <c r="AA98" s="24"/>
      <c r="AB98" s="24"/>
      <c r="AC98" s="41"/>
      <c r="AD98" s="41"/>
      <c r="AE98" s="24"/>
      <c r="AF98" s="24"/>
      <c r="AG98" s="49"/>
      <c r="AH98" s="54"/>
      <c r="AI98" s="30">
        <f>BA98</f>
        <v>0</v>
      </c>
      <c r="AJ98" s="26"/>
      <c r="AK98" s="29">
        <f>J98</f>
        <v>0</v>
      </c>
      <c r="AL98" s="29">
        <f>L98</f>
        <v>0</v>
      </c>
      <c r="AM98" s="29">
        <f>N98</f>
        <v>0</v>
      </c>
      <c r="AN98" s="29">
        <f>P98</f>
        <v>0</v>
      </c>
      <c r="AO98" s="35">
        <f>LARGE($AK98:$AN98,1)</f>
        <v>0</v>
      </c>
      <c r="AP98" s="35">
        <f>LARGE($AK98:$AN98,2)</f>
        <v>0</v>
      </c>
      <c r="AQ98" s="36">
        <f>SUM($AO98:$AP98)</f>
        <v>0</v>
      </c>
      <c r="AR98" s="34">
        <f>V98</f>
        <v>0</v>
      </c>
      <c r="AS98" s="34">
        <f>X98</f>
        <v>0</v>
      </c>
      <c r="AT98" s="34">
        <f>Z98</f>
        <v>0</v>
      </c>
      <c r="AU98" s="34">
        <f>AB98</f>
        <v>0</v>
      </c>
      <c r="AV98" s="34">
        <f>AD98</f>
        <v>0</v>
      </c>
      <c r="AW98" s="34">
        <f>AF98</f>
        <v>0</v>
      </c>
      <c r="AX98" s="34">
        <f>AH98</f>
        <v>0</v>
      </c>
      <c r="AY98" s="35">
        <f>LARGE($AR98:$AX98,1)</f>
        <v>0</v>
      </c>
      <c r="AZ98" s="35">
        <f>LARGE($AR98:$AX98,2)</f>
        <v>0</v>
      </c>
      <c r="BA98" s="36">
        <f>SUM($AY98:$AZ98)</f>
        <v>0</v>
      </c>
    </row>
    <row r="99" spans="1:53" x14ac:dyDescent="0.25">
      <c r="A99" s="113"/>
      <c r="B99" s="37" t="s">
        <v>217</v>
      </c>
      <c r="C99" s="37" t="s">
        <v>225</v>
      </c>
      <c r="D99" s="38"/>
      <c r="E99" s="38"/>
      <c r="F99" s="77"/>
      <c r="G99" s="105">
        <f>$S99+$AI99+H99</f>
        <v>0</v>
      </c>
      <c r="H99" s="107">
        <v>0</v>
      </c>
      <c r="I99" s="53"/>
      <c r="J99" s="20"/>
      <c r="K99" s="45"/>
      <c r="L99" s="48"/>
      <c r="M99" s="44"/>
      <c r="N99" s="20"/>
      <c r="O99" s="93"/>
      <c r="P99" s="84"/>
      <c r="Q99" s="134"/>
      <c r="R99" s="137"/>
      <c r="S99" s="97">
        <f>$AQ99+$R99</f>
        <v>0</v>
      </c>
      <c r="T99" s="21"/>
      <c r="U99" s="89"/>
      <c r="V99" s="27"/>
      <c r="W99" s="24"/>
      <c r="X99" s="24"/>
      <c r="Y99" s="41"/>
      <c r="Z99" s="41"/>
      <c r="AA99" s="24"/>
      <c r="AB99" s="24"/>
      <c r="AC99" s="41"/>
      <c r="AD99" s="41"/>
      <c r="AE99" s="24"/>
      <c r="AF99" s="24"/>
      <c r="AG99" s="49"/>
      <c r="AH99" s="54"/>
      <c r="AI99" s="30">
        <f>BA99</f>
        <v>0</v>
      </c>
      <c r="AJ99" s="22"/>
      <c r="AK99" s="29">
        <f>J99</f>
        <v>0</v>
      </c>
      <c r="AL99" s="29">
        <f>L99</f>
        <v>0</v>
      </c>
      <c r="AM99" s="29">
        <f>N99</f>
        <v>0</v>
      </c>
      <c r="AN99" s="29">
        <f>P99</f>
        <v>0</v>
      </c>
      <c r="AO99" s="35">
        <f>LARGE($AK99:$AN99,1)</f>
        <v>0</v>
      </c>
      <c r="AP99" s="35">
        <f>LARGE($AK99:$AN99,2)</f>
        <v>0</v>
      </c>
      <c r="AQ99" s="36">
        <f>SUM($AO99:$AP99)</f>
        <v>0</v>
      </c>
      <c r="AR99" s="34">
        <f>V99</f>
        <v>0</v>
      </c>
      <c r="AS99" s="34">
        <f>X99</f>
        <v>0</v>
      </c>
      <c r="AT99" s="34">
        <f>Z99</f>
        <v>0</v>
      </c>
      <c r="AU99" s="34">
        <f>AB99</f>
        <v>0</v>
      </c>
      <c r="AV99" s="34">
        <f>AD99</f>
        <v>0</v>
      </c>
      <c r="AW99" s="34">
        <f>AF99</f>
        <v>0</v>
      </c>
      <c r="AX99" s="34">
        <f>AH99</f>
        <v>0</v>
      </c>
      <c r="AY99" s="35">
        <f>LARGE($AR99:$AX99,1)</f>
        <v>0</v>
      </c>
      <c r="AZ99" s="35">
        <f>LARGE($AR99:$AX99,2)</f>
        <v>0</v>
      </c>
      <c r="BA99" s="36">
        <f>SUM($AY99:$AZ99)</f>
        <v>0</v>
      </c>
    </row>
    <row r="100" spans="1:53" ht="15.75" thickBot="1" x14ac:dyDescent="0.3">
      <c r="A100" s="113"/>
      <c r="B100" s="37" t="s">
        <v>194</v>
      </c>
      <c r="C100" s="37" t="s">
        <v>134</v>
      </c>
      <c r="D100" s="38"/>
      <c r="E100" s="38"/>
      <c r="F100" s="77"/>
      <c r="G100" s="105">
        <f>$S100+$AI100+H100</f>
        <v>0</v>
      </c>
      <c r="H100" s="107">
        <v>0</v>
      </c>
      <c r="I100" s="53"/>
      <c r="J100" s="20"/>
      <c r="K100" s="93"/>
      <c r="L100" s="84"/>
      <c r="M100" s="44"/>
      <c r="N100" s="20"/>
      <c r="O100" s="50"/>
      <c r="P100" s="52"/>
      <c r="Q100" s="134"/>
      <c r="R100" s="137"/>
      <c r="S100" s="97">
        <f>$AQ100+$R100</f>
        <v>0</v>
      </c>
      <c r="T100" s="25"/>
      <c r="U100" s="89"/>
      <c r="V100" s="27"/>
      <c r="W100" s="24"/>
      <c r="X100" s="24"/>
      <c r="Y100" s="41"/>
      <c r="Z100" s="41"/>
      <c r="AA100" s="24"/>
      <c r="AB100" s="24"/>
      <c r="AC100" s="41"/>
      <c r="AD100" s="41"/>
      <c r="AE100" s="24"/>
      <c r="AF100" s="24"/>
      <c r="AG100" s="49"/>
      <c r="AH100" s="54"/>
      <c r="AI100" s="30">
        <f>BA100</f>
        <v>0</v>
      </c>
      <c r="AJ100" s="26"/>
      <c r="AK100" s="29">
        <f>J100</f>
        <v>0</v>
      </c>
      <c r="AL100" s="29">
        <f>L100</f>
        <v>0</v>
      </c>
      <c r="AM100" s="29">
        <f>N100</f>
        <v>0</v>
      </c>
      <c r="AN100" s="29">
        <f>P100</f>
        <v>0</v>
      </c>
      <c r="AO100" s="35">
        <f>LARGE($AK100:$AN100,1)</f>
        <v>0</v>
      </c>
      <c r="AP100" s="35">
        <f>LARGE($AK100:$AN100,2)</f>
        <v>0</v>
      </c>
      <c r="AQ100" s="36">
        <f>SUM($AO100:$AP100)</f>
        <v>0</v>
      </c>
      <c r="AR100" s="34">
        <f>V100</f>
        <v>0</v>
      </c>
      <c r="AS100" s="34">
        <f>X100</f>
        <v>0</v>
      </c>
      <c r="AT100" s="34">
        <f>Z100</f>
        <v>0</v>
      </c>
      <c r="AU100" s="34">
        <f>AB100</f>
        <v>0</v>
      </c>
      <c r="AV100" s="34">
        <f>AD100</f>
        <v>0</v>
      </c>
      <c r="AW100" s="34">
        <f>AF100</f>
        <v>0</v>
      </c>
      <c r="AX100" s="34">
        <f>AH100</f>
        <v>0</v>
      </c>
      <c r="AY100" s="35">
        <f>LARGE($AR100:$AX100,1)</f>
        <v>0</v>
      </c>
      <c r="AZ100" s="35">
        <f>LARGE($AR100:$AX100,2)</f>
        <v>0</v>
      </c>
      <c r="BA100" s="36">
        <f>SUM($AY100:$AZ100)</f>
        <v>0</v>
      </c>
    </row>
    <row r="101" spans="1:53" x14ac:dyDescent="0.25">
      <c r="A101" s="113"/>
      <c r="B101" s="37" t="s">
        <v>120</v>
      </c>
      <c r="C101" s="37" t="s">
        <v>211</v>
      </c>
      <c r="D101" s="38"/>
      <c r="E101" s="38"/>
      <c r="F101" s="77"/>
      <c r="G101" s="105">
        <f>$S101+$AI101+H101</f>
        <v>0</v>
      </c>
      <c r="H101" s="107">
        <v>0</v>
      </c>
      <c r="I101" s="53"/>
      <c r="J101" s="20"/>
      <c r="K101" s="93"/>
      <c r="L101" s="84"/>
      <c r="M101" s="44"/>
      <c r="N101" s="20"/>
      <c r="O101" s="50"/>
      <c r="P101" s="50"/>
      <c r="Q101" s="134"/>
      <c r="R101" s="137"/>
      <c r="S101" s="97">
        <f>$AQ101+$R101</f>
        <v>0</v>
      </c>
      <c r="T101" s="21"/>
      <c r="U101" s="89"/>
      <c r="V101" s="27"/>
      <c r="W101" s="24"/>
      <c r="X101" s="24"/>
      <c r="Y101" s="41"/>
      <c r="Z101" s="41"/>
      <c r="AA101" s="24"/>
      <c r="AB101" s="24"/>
      <c r="AC101" s="41"/>
      <c r="AD101" s="41"/>
      <c r="AE101" s="24"/>
      <c r="AF101" s="24"/>
      <c r="AG101" s="49"/>
      <c r="AH101" s="54"/>
      <c r="AI101" s="30">
        <f>BA101</f>
        <v>0</v>
      </c>
      <c r="AJ101" s="22"/>
      <c r="AK101" s="29">
        <f>J101</f>
        <v>0</v>
      </c>
      <c r="AL101" s="29">
        <f>L101</f>
        <v>0</v>
      </c>
      <c r="AM101" s="29">
        <f>N101</f>
        <v>0</v>
      </c>
      <c r="AN101" s="29">
        <f>P101</f>
        <v>0</v>
      </c>
      <c r="AO101" s="35">
        <f>LARGE($AK101:$AN101,1)</f>
        <v>0</v>
      </c>
      <c r="AP101" s="35">
        <f>LARGE($AK101:$AN101,2)</f>
        <v>0</v>
      </c>
      <c r="AQ101" s="36">
        <f>SUM($AO101:$AP101)</f>
        <v>0</v>
      </c>
      <c r="AR101" s="34">
        <f>V101</f>
        <v>0</v>
      </c>
      <c r="AS101" s="34">
        <f>X101</f>
        <v>0</v>
      </c>
      <c r="AT101" s="34">
        <f>Z101</f>
        <v>0</v>
      </c>
      <c r="AU101" s="34">
        <f>AB101</f>
        <v>0</v>
      </c>
      <c r="AV101" s="34">
        <f>AD101</f>
        <v>0</v>
      </c>
      <c r="AW101" s="34">
        <f>AF101</f>
        <v>0</v>
      </c>
      <c r="AX101" s="34">
        <f>AH101</f>
        <v>0</v>
      </c>
      <c r="AY101" s="35">
        <f>LARGE($AR101:$AX101,1)</f>
        <v>0</v>
      </c>
      <c r="AZ101" s="35">
        <f>LARGE($AR101:$AX101,2)</f>
        <v>0</v>
      </c>
      <c r="BA101" s="36">
        <f>SUM($AY101:$AZ101)</f>
        <v>0</v>
      </c>
    </row>
    <row r="102" spans="1:53" ht="15.75" thickBot="1" x14ac:dyDescent="0.3">
      <c r="A102" s="115"/>
      <c r="B102" s="37" t="s">
        <v>46</v>
      </c>
      <c r="C102" s="37" t="s">
        <v>41</v>
      </c>
      <c r="D102" s="38"/>
      <c r="E102" s="38"/>
      <c r="F102" s="77"/>
      <c r="G102" s="105">
        <f>$S102+$AI102+H102</f>
        <v>0</v>
      </c>
      <c r="H102" s="107">
        <v>0</v>
      </c>
      <c r="I102" s="53"/>
      <c r="J102" s="20"/>
      <c r="K102" s="93"/>
      <c r="L102" s="84"/>
      <c r="M102" s="44"/>
      <c r="N102" s="20"/>
      <c r="O102" s="50"/>
      <c r="P102" s="47"/>
      <c r="Q102" s="134"/>
      <c r="R102" s="137"/>
      <c r="S102" s="97">
        <f>$AQ102+$R102</f>
        <v>0</v>
      </c>
      <c r="T102" s="25">
        <v>1</v>
      </c>
      <c r="U102" s="89"/>
      <c r="V102" s="23"/>
      <c r="W102" s="24"/>
      <c r="X102" s="24"/>
      <c r="Y102" s="41"/>
      <c r="Z102" s="41"/>
      <c r="AA102" s="24"/>
      <c r="AB102" s="24"/>
      <c r="AC102" s="41"/>
      <c r="AD102" s="41"/>
      <c r="AE102" s="24"/>
      <c r="AF102" s="24"/>
      <c r="AG102" s="49"/>
      <c r="AH102" s="54"/>
      <c r="AI102" s="30">
        <f>BA102</f>
        <v>0</v>
      </c>
      <c r="AJ102" s="26"/>
      <c r="AK102" s="29">
        <f>J102</f>
        <v>0</v>
      </c>
      <c r="AL102" s="29">
        <f>L102</f>
        <v>0</v>
      </c>
      <c r="AM102" s="29">
        <f>N102</f>
        <v>0</v>
      </c>
      <c r="AN102" s="29">
        <f>P102</f>
        <v>0</v>
      </c>
      <c r="AO102" s="35">
        <f>LARGE($AK102:$AN102,1)</f>
        <v>0</v>
      </c>
      <c r="AP102" s="35">
        <f>LARGE($AK102:$AN102,2)</f>
        <v>0</v>
      </c>
      <c r="AQ102" s="36">
        <f>SUM($AO102:$AP102)</f>
        <v>0</v>
      </c>
      <c r="AR102" s="34">
        <f>V102</f>
        <v>0</v>
      </c>
      <c r="AS102" s="34">
        <f>X102</f>
        <v>0</v>
      </c>
      <c r="AT102" s="34">
        <f>Z102</f>
        <v>0</v>
      </c>
      <c r="AU102" s="34">
        <f>AB102</f>
        <v>0</v>
      </c>
      <c r="AV102" s="34">
        <f>AD102</f>
        <v>0</v>
      </c>
      <c r="AW102" s="34">
        <f>AF102</f>
        <v>0</v>
      </c>
      <c r="AX102" s="34">
        <f>AH102</f>
        <v>0</v>
      </c>
      <c r="AY102" s="35">
        <f>LARGE($AR102:$AX102,1)</f>
        <v>0</v>
      </c>
      <c r="AZ102" s="35">
        <f>LARGE($AR102:$AX102,2)</f>
        <v>0</v>
      </c>
      <c r="BA102" s="36">
        <f>SUM($AY102:$AZ102)</f>
        <v>0</v>
      </c>
    </row>
    <row r="103" spans="1:53" x14ac:dyDescent="0.25">
      <c r="A103" s="115"/>
      <c r="B103" s="37" t="s">
        <v>46</v>
      </c>
      <c r="C103" s="37" t="s">
        <v>47</v>
      </c>
      <c r="D103" s="38"/>
      <c r="E103" s="38"/>
      <c r="F103" s="77"/>
      <c r="G103" s="105">
        <f>$S103+$AI103+H103</f>
        <v>0</v>
      </c>
      <c r="H103" s="107">
        <v>0</v>
      </c>
      <c r="I103" s="53"/>
      <c r="J103" s="20"/>
      <c r="K103" s="93"/>
      <c r="L103" s="84"/>
      <c r="M103" s="51"/>
      <c r="N103" s="20"/>
      <c r="O103" s="50"/>
      <c r="P103" s="52"/>
      <c r="Q103" s="134"/>
      <c r="R103" s="137"/>
      <c r="S103" s="97">
        <f>$AQ103+$R103</f>
        <v>0</v>
      </c>
      <c r="T103" s="21"/>
      <c r="U103" s="89"/>
      <c r="V103" s="23"/>
      <c r="W103" s="24"/>
      <c r="X103" s="24"/>
      <c r="Y103" s="41"/>
      <c r="Z103" s="41"/>
      <c r="AA103" s="24"/>
      <c r="AB103" s="24"/>
      <c r="AC103" s="41"/>
      <c r="AD103" s="41"/>
      <c r="AE103" s="24"/>
      <c r="AF103" s="24"/>
      <c r="AG103" s="49"/>
      <c r="AH103" s="54"/>
      <c r="AI103" s="30">
        <f>BA103</f>
        <v>0</v>
      </c>
      <c r="AJ103" s="22"/>
      <c r="AK103" s="29">
        <f>J103</f>
        <v>0</v>
      </c>
      <c r="AL103" s="29">
        <f>L103</f>
        <v>0</v>
      </c>
      <c r="AM103" s="29">
        <f>N103</f>
        <v>0</v>
      </c>
      <c r="AN103" s="29">
        <f>P103</f>
        <v>0</v>
      </c>
      <c r="AO103" s="35">
        <f>LARGE($AK103:$AN103,1)</f>
        <v>0</v>
      </c>
      <c r="AP103" s="35">
        <f>LARGE($AK103:$AN103,2)</f>
        <v>0</v>
      </c>
      <c r="AQ103" s="36">
        <f>SUM($AO103:$AP103)</f>
        <v>0</v>
      </c>
      <c r="AR103" s="34">
        <f>V103</f>
        <v>0</v>
      </c>
      <c r="AS103" s="34">
        <f>X103</f>
        <v>0</v>
      </c>
      <c r="AT103" s="34">
        <f>Z103</f>
        <v>0</v>
      </c>
      <c r="AU103" s="34">
        <f>AB103</f>
        <v>0</v>
      </c>
      <c r="AV103" s="34">
        <f>AD103</f>
        <v>0</v>
      </c>
      <c r="AW103" s="34">
        <f>AF103</f>
        <v>0</v>
      </c>
      <c r="AX103" s="34">
        <f>AH103</f>
        <v>0</v>
      </c>
      <c r="AY103" s="35">
        <f>LARGE($AR103:$AX103,1)</f>
        <v>0</v>
      </c>
      <c r="AZ103" s="35">
        <f>LARGE($AR103:$AX103,2)</f>
        <v>0</v>
      </c>
      <c r="BA103" s="36">
        <f>SUM($AY103:$AZ103)</f>
        <v>0</v>
      </c>
    </row>
    <row r="104" spans="1:53" ht="15.75" thickBot="1" x14ac:dyDescent="0.3">
      <c r="A104" s="115"/>
      <c r="B104" s="37" t="s">
        <v>88</v>
      </c>
      <c r="C104" s="37" t="s">
        <v>89</v>
      </c>
      <c r="D104" s="38"/>
      <c r="E104" s="38"/>
      <c r="F104" s="77"/>
      <c r="G104" s="105">
        <f>$S104+$AI104+H104</f>
        <v>0</v>
      </c>
      <c r="H104" s="107">
        <v>0</v>
      </c>
      <c r="I104" s="53"/>
      <c r="J104" s="20"/>
      <c r="K104" s="93"/>
      <c r="L104" s="84"/>
      <c r="M104" s="44"/>
      <c r="N104" s="20"/>
      <c r="O104" s="50"/>
      <c r="P104" s="47"/>
      <c r="Q104" s="134"/>
      <c r="R104" s="137"/>
      <c r="S104" s="97">
        <f>$AQ104+$R104</f>
        <v>0</v>
      </c>
      <c r="T104" s="25">
        <v>1</v>
      </c>
      <c r="U104" s="89"/>
      <c r="V104" s="23"/>
      <c r="W104" s="24"/>
      <c r="X104" s="24"/>
      <c r="Y104" s="41"/>
      <c r="Z104" s="41"/>
      <c r="AA104" s="24"/>
      <c r="AB104" s="24"/>
      <c r="AC104" s="41"/>
      <c r="AD104" s="41"/>
      <c r="AE104" s="24"/>
      <c r="AF104" s="24"/>
      <c r="AG104" s="49"/>
      <c r="AH104" s="54"/>
      <c r="AI104" s="30">
        <f>BA104</f>
        <v>0</v>
      </c>
      <c r="AJ104" s="26"/>
      <c r="AK104" s="29">
        <f>J104</f>
        <v>0</v>
      </c>
      <c r="AL104" s="29">
        <f>L104</f>
        <v>0</v>
      </c>
      <c r="AM104" s="29">
        <f>N104</f>
        <v>0</v>
      </c>
      <c r="AN104" s="29">
        <f>P104</f>
        <v>0</v>
      </c>
      <c r="AO104" s="35">
        <f>LARGE($AK104:$AN104,1)</f>
        <v>0</v>
      </c>
      <c r="AP104" s="35">
        <f>LARGE($AK104:$AN104,2)</f>
        <v>0</v>
      </c>
      <c r="AQ104" s="36">
        <f>SUM($AO104:$AP104)</f>
        <v>0</v>
      </c>
      <c r="AR104" s="34">
        <f>V104</f>
        <v>0</v>
      </c>
      <c r="AS104" s="34">
        <f>X104</f>
        <v>0</v>
      </c>
      <c r="AT104" s="34">
        <f>Z104</f>
        <v>0</v>
      </c>
      <c r="AU104" s="34">
        <f>AB104</f>
        <v>0</v>
      </c>
      <c r="AV104" s="34">
        <f>AD104</f>
        <v>0</v>
      </c>
      <c r="AW104" s="34">
        <f>AF104</f>
        <v>0</v>
      </c>
      <c r="AX104" s="34">
        <f>AH104</f>
        <v>0</v>
      </c>
      <c r="AY104" s="35">
        <f>LARGE($AR104:$AX104,1)</f>
        <v>0</v>
      </c>
      <c r="AZ104" s="35">
        <f>LARGE($AR104:$AX104,2)</f>
        <v>0</v>
      </c>
      <c r="BA104" s="36">
        <f>SUM($AY104:$AZ104)</f>
        <v>0</v>
      </c>
    </row>
    <row r="105" spans="1:53" ht="15.75" thickBot="1" x14ac:dyDescent="0.3">
      <c r="A105" s="113"/>
      <c r="B105" s="37" t="s">
        <v>115</v>
      </c>
      <c r="C105" s="37" t="s">
        <v>108</v>
      </c>
      <c r="D105" s="38"/>
      <c r="E105" s="38"/>
      <c r="F105" s="77"/>
      <c r="G105" s="105">
        <f>$S105+$AI105+H105</f>
        <v>0</v>
      </c>
      <c r="H105" s="107">
        <v>0</v>
      </c>
      <c r="I105" s="53"/>
      <c r="J105" s="20"/>
      <c r="K105" s="93"/>
      <c r="L105" s="84"/>
      <c r="M105" s="51"/>
      <c r="N105" s="20"/>
      <c r="O105" s="50"/>
      <c r="P105" s="48"/>
      <c r="Q105" s="134"/>
      <c r="R105" s="137"/>
      <c r="S105" s="97">
        <f>$AQ105+$R105</f>
        <v>0</v>
      </c>
      <c r="T105" s="25"/>
      <c r="U105" s="89"/>
      <c r="V105" s="27"/>
      <c r="W105" s="24"/>
      <c r="X105" s="24"/>
      <c r="Y105" s="41"/>
      <c r="Z105" s="41"/>
      <c r="AA105" s="24"/>
      <c r="AB105" s="24"/>
      <c r="AC105" s="41"/>
      <c r="AD105" s="41"/>
      <c r="AE105" s="24"/>
      <c r="AF105" s="24"/>
      <c r="AG105" s="49"/>
      <c r="AH105" s="54"/>
      <c r="AI105" s="30">
        <f>BA105</f>
        <v>0</v>
      </c>
      <c r="AJ105" s="26"/>
      <c r="AK105" s="29">
        <f>J105</f>
        <v>0</v>
      </c>
      <c r="AL105" s="29">
        <f>L105</f>
        <v>0</v>
      </c>
      <c r="AM105" s="29">
        <f>N105</f>
        <v>0</v>
      </c>
      <c r="AN105" s="29">
        <f>P105</f>
        <v>0</v>
      </c>
      <c r="AO105" s="35">
        <f>LARGE($AK105:$AN105,1)</f>
        <v>0</v>
      </c>
      <c r="AP105" s="35">
        <f>LARGE($AK105:$AN105,2)</f>
        <v>0</v>
      </c>
      <c r="AQ105" s="36">
        <f>SUM($AO105:$AP105)</f>
        <v>0</v>
      </c>
      <c r="AR105" s="34">
        <f>V105</f>
        <v>0</v>
      </c>
      <c r="AS105" s="34">
        <f>X105</f>
        <v>0</v>
      </c>
      <c r="AT105" s="34">
        <f>Z105</f>
        <v>0</v>
      </c>
      <c r="AU105" s="34">
        <f>AB105</f>
        <v>0</v>
      </c>
      <c r="AV105" s="34">
        <f>AD105</f>
        <v>0</v>
      </c>
      <c r="AW105" s="34">
        <f>AF105</f>
        <v>0</v>
      </c>
      <c r="AX105" s="34">
        <f>AH105</f>
        <v>0</v>
      </c>
      <c r="AY105" s="35">
        <f>LARGE($AR105:$AX105,1)</f>
        <v>0</v>
      </c>
      <c r="AZ105" s="35">
        <f>LARGE($AR105:$AX105,2)</f>
        <v>0</v>
      </c>
      <c r="BA105" s="36">
        <f>SUM($AY105:$AZ105)</f>
        <v>0</v>
      </c>
    </row>
    <row r="106" spans="1:53" x14ac:dyDescent="0.25">
      <c r="A106" s="113"/>
      <c r="B106" s="37" t="s">
        <v>143</v>
      </c>
      <c r="C106" s="37" t="s">
        <v>144</v>
      </c>
      <c r="D106" s="38"/>
      <c r="E106" s="38"/>
      <c r="F106" s="77"/>
      <c r="G106" s="105">
        <f>$S106+$AI106+H106</f>
        <v>0</v>
      </c>
      <c r="H106" s="107">
        <v>0</v>
      </c>
      <c r="I106" s="53"/>
      <c r="J106" s="20"/>
      <c r="K106" s="93"/>
      <c r="L106" s="84"/>
      <c r="M106" s="44"/>
      <c r="N106" s="20"/>
      <c r="O106" s="50"/>
      <c r="P106" s="48"/>
      <c r="Q106" s="134"/>
      <c r="R106" s="137"/>
      <c r="S106" s="97">
        <f>$AQ106+$R106</f>
        <v>0</v>
      </c>
      <c r="T106" s="21"/>
      <c r="U106" s="89"/>
      <c r="V106" s="27"/>
      <c r="W106" s="24"/>
      <c r="X106" s="24"/>
      <c r="Y106" s="41"/>
      <c r="Z106" s="41"/>
      <c r="AA106" s="24"/>
      <c r="AB106" s="24"/>
      <c r="AC106" s="41"/>
      <c r="AD106" s="41"/>
      <c r="AE106" s="24"/>
      <c r="AF106" s="24"/>
      <c r="AG106" s="49"/>
      <c r="AH106" s="54"/>
      <c r="AI106" s="30">
        <f>BA106</f>
        <v>0</v>
      </c>
      <c r="AJ106" s="22"/>
      <c r="AK106" s="29">
        <f>J106</f>
        <v>0</v>
      </c>
      <c r="AL106" s="29">
        <f>L106</f>
        <v>0</v>
      </c>
      <c r="AM106" s="29">
        <f>N106</f>
        <v>0</v>
      </c>
      <c r="AN106" s="29">
        <f>P106</f>
        <v>0</v>
      </c>
      <c r="AO106" s="35">
        <f>LARGE($AK106:$AN106,1)</f>
        <v>0</v>
      </c>
      <c r="AP106" s="35">
        <f>LARGE($AK106:$AN106,2)</f>
        <v>0</v>
      </c>
      <c r="AQ106" s="36">
        <f>SUM($AO106:$AP106)</f>
        <v>0</v>
      </c>
      <c r="AR106" s="34">
        <f>V106</f>
        <v>0</v>
      </c>
      <c r="AS106" s="34">
        <f>X106</f>
        <v>0</v>
      </c>
      <c r="AT106" s="34">
        <f>Z106</f>
        <v>0</v>
      </c>
      <c r="AU106" s="34">
        <f>AB106</f>
        <v>0</v>
      </c>
      <c r="AV106" s="34">
        <f>AD106</f>
        <v>0</v>
      </c>
      <c r="AW106" s="34">
        <f>AF106</f>
        <v>0</v>
      </c>
      <c r="AX106" s="34">
        <f>AH106</f>
        <v>0</v>
      </c>
      <c r="AY106" s="35">
        <f>LARGE($AR106:$AX106,1)</f>
        <v>0</v>
      </c>
      <c r="AZ106" s="35">
        <f>LARGE($AR106:$AX106,2)</f>
        <v>0</v>
      </c>
      <c r="BA106" s="36">
        <f>SUM($AY106:$AZ106)</f>
        <v>0</v>
      </c>
    </row>
    <row r="107" spans="1:53" ht="15.75" thickBot="1" x14ac:dyDescent="0.3">
      <c r="A107" s="113"/>
      <c r="B107" s="37" t="s">
        <v>137</v>
      </c>
      <c r="C107" s="37" t="s">
        <v>138</v>
      </c>
      <c r="D107" s="38"/>
      <c r="E107" s="38"/>
      <c r="F107" s="77">
        <v>2</v>
      </c>
      <c r="G107" s="105">
        <f>$S107+$AI107+H107</f>
        <v>0</v>
      </c>
      <c r="H107" s="107">
        <v>0</v>
      </c>
      <c r="I107" s="53"/>
      <c r="J107" s="20"/>
      <c r="K107" s="93"/>
      <c r="L107" s="84"/>
      <c r="M107" s="44"/>
      <c r="N107" s="20"/>
      <c r="O107" s="50"/>
      <c r="P107" s="48"/>
      <c r="Q107" s="134"/>
      <c r="R107" s="137"/>
      <c r="S107" s="97">
        <f>$AQ107+$R107</f>
        <v>0</v>
      </c>
      <c r="T107" s="25"/>
      <c r="U107" s="89"/>
      <c r="V107" s="49"/>
      <c r="W107" s="24"/>
      <c r="X107" s="24"/>
      <c r="Y107" s="41"/>
      <c r="Z107" s="41"/>
      <c r="AA107" s="24"/>
      <c r="AB107" s="24"/>
      <c r="AC107" s="41"/>
      <c r="AD107" s="41"/>
      <c r="AE107" s="24"/>
      <c r="AF107" s="24"/>
      <c r="AG107" s="49"/>
      <c r="AH107" s="54"/>
      <c r="AI107" s="30">
        <f>BA107</f>
        <v>0</v>
      </c>
      <c r="AJ107" s="26"/>
      <c r="AK107" s="29">
        <f>J107</f>
        <v>0</v>
      </c>
      <c r="AL107" s="29">
        <f>L107</f>
        <v>0</v>
      </c>
      <c r="AM107" s="29">
        <f>N107</f>
        <v>0</v>
      </c>
      <c r="AN107" s="29">
        <f>P107</f>
        <v>0</v>
      </c>
      <c r="AO107" s="35">
        <f>LARGE($AK107:$AN107,1)</f>
        <v>0</v>
      </c>
      <c r="AP107" s="35">
        <f>LARGE($AK107:$AN107,2)</f>
        <v>0</v>
      </c>
      <c r="AQ107" s="36">
        <f>SUM($AO107:$AP107)</f>
        <v>0</v>
      </c>
      <c r="AR107" s="34">
        <f>V107</f>
        <v>0</v>
      </c>
      <c r="AS107" s="34">
        <f>X107</f>
        <v>0</v>
      </c>
      <c r="AT107" s="34">
        <f>Z107</f>
        <v>0</v>
      </c>
      <c r="AU107" s="34">
        <f>AB107</f>
        <v>0</v>
      </c>
      <c r="AV107" s="34">
        <f>AD107</f>
        <v>0</v>
      </c>
      <c r="AW107" s="34">
        <f>AF107</f>
        <v>0</v>
      </c>
      <c r="AX107" s="34">
        <f>AH107</f>
        <v>0</v>
      </c>
      <c r="AY107" s="35">
        <f>LARGE($AR107:$AX107,1)</f>
        <v>0</v>
      </c>
      <c r="AZ107" s="35">
        <f>LARGE($AR107:$AX107,2)</f>
        <v>0</v>
      </c>
      <c r="BA107" s="36">
        <f>SUM($AY107:$AZ107)</f>
        <v>0</v>
      </c>
    </row>
    <row r="108" spans="1:53" ht="15.75" thickBot="1" x14ac:dyDescent="0.3">
      <c r="A108" s="114"/>
      <c r="B108" s="37" t="s">
        <v>218</v>
      </c>
      <c r="C108" s="37" t="s">
        <v>226</v>
      </c>
      <c r="D108" s="38"/>
      <c r="E108" s="38"/>
      <c r="F108" s="77"/>
      <c r="G108" s="105">
        <f>$S108+$AI108+H108</f>
        <v>0</v>
      </c>
      <c r="H108" s="107">
        <v>0</v>
      </c>
      <c r="I108" s="53"/>
      <c r="J108" s="20"/>
      <c r="K108" s="45"/>
      <c r="L108" s="48"/>
      <c r="M108" s="51"/>
      <c r="N108" s="20"/>
      <c r="O108" s="93"/>
      <c r="P108" s="84"/>
      <c r="Q108" s="134"/>
      <c r="R108" s="137"/>
      <c r="S108" s="97">
        <f>$AQ108+$R108</f>
        <v>0</v>
      </c>
      <c r="T108" s="25"/>
      <c r="U108" s="89"/>
      <c r="V108" s="27"/>
      <c r="W108" s="24"/>
      <c r="X108" s="24"/>
      <c r="Y108" s="41"/>
      <c r="Z108" s="41"/>
      <c r="AA108" s="24"/>
      <c r="AB108" s="24"/>
      <c r="AC108" s="41"/>
      <c r="AD108" s="41"/>
      <c r="AE108" s="24"/>
      <c r="AF108" s="24"/>
      <c r="AG108" s="49"/>
      <c r="AH108" s="54"/>
      <c r="AI108" s="30">
        <f>BA108</f>
        <v>0</v>
      </c>
      <c r="AJ108" s="26"/>
      <c r="AK108" s="29">
        <f>J108</f>
        <v>0</v>
      </c>
      <c r="AL108" s="29">
        <f>L108</f>
        <v>0</v>
      </c>
      <c r="AM108" s="29">
        <f>N108</f>
        <v>0</v>
      </c>
      <c r="AN108" s="29">
        <f>P108</f>
        <v>0</v>
      </c>
      <c r="AO108" s="35">
        <f>LARGE($AK108:$AN108,1)</f>
        <v>0</v>
      </c>
      <c r="AP108" s="35">
        <f>LARGE($AK108:$AN108,2)</f>
        <v>0</v>
      </c>
      <c r="AQ108" s="36">
        <f>SUM($AO108:$AP108)</f>
        <v>0</v>
      </c>
      <c r="AR108" s="34">
        <f>V108</f>
        <v>0</v>
      </c>
      <c r="AS108" s="34">
        <f>X108</f>
        <v>0</v>
      </c>
      <c r="AT108" s="34">
        <f>Z108</f>
        <v>0</v>
      </c>
      <c r="AU108" s="34">
        <f>AB108</f>
        <v>0</v>
      </c>
      <c r="AV108" s="34">
        <f>AD108</f>
        <v>0</v>
      </c>
      <c r="AW108" s="34">
        <f>AF108</f>
        <v>0</v>
      </c>
      <c r="AX108" s="34">
        <f>AH108</f>
        <v>0</v>
      </c>
      <c r="AY108" s="35">
        <f>LARGE($AR108:$AX108,1)</f>
        <v>0</v>
      </c>
      <c r="AZ108" s="35">
        <f>LARGE($AR108:$AX108,2)</f>
        <v>0</v>
      </c>
      <c r="BA108" s="36">
        <f>SUM($AY108:$AZ108)</f>
        <v>0</v>
      </c>
    </row>
    <row r="109" spans="1:53" x14ac:dyDescent="0.25">
      <c r="A109" s="113"/>
      <c r="B109" s="37" t="s">
        <v>263</v>
      </c>
      <c r="C109" s="37" t="s">
        <v>43</v>
      </c>
      <c r="D109" s="38"/>
      <c r="E109" s="38" t="s">
        <v>250</v>
      </c>
      <c r="F109" s="77">
        <v>2</v>
      </c>
      <c r="G109" s="105">
        <f>$S109+$AI109+H109</f>
        <v>0</v>
      </c>
      <c r="H109" s="107">
        <v>0</v>
      </c>
      <c r="I109" s="53"/>
      <c r="J109" s="20"/>
      <c r="K109" s="45"/>
      <c r="L109" s="48"/>
      <c r="M109" s="44"/>
      <c r="N109" s="20"/>
      <c r="O109" s="50"/>
      <c r="P109" s="47"/>
      <c r="Q109" s="134"/>
      <c r="R109" s="137"/>
      <c r="S109" s="97">
        <f>$AQ109+$R109</f>
        <v>0</v>
      </c>
      <c r="T109" s="21"/>
      <c r="U109" s="89"/>
      <c r="V109" s="27"/>
      <c r="W109" s="24"/>
      <c r="X109" s="24"/>
      <c r="Y109" s="41"/>
      <c r="Z109" s="41"/>
      <c r="AA109" s="24"/>
      <c r="AB109" s="24"/>
      <c r="AC109" s="41"/>
      <c r="AD109" s="41"/>
      <c r="AE109" s="24"/>
      <c r="AF109" s="24"/>
      <c r="AG109" s="49"/>
      <c r="AH109" s="54"/>
      <c r="AI109" s="30">
        <f>BA109</f>
        <v>0</v>
      </c>
      <c r="AJ109" s="22"/>
      <c r="AK109" s="29">
        <f>J109</f>
        <v>0</v>
      </c>
      <c r="AL109" s="29">
        <f>L109</f>
        <v>0</v>
      </c>
      <c r="AM109" s="29">
        <f>N109</f>
        <v>0</v>
      </c>
      <c r="AN109" s="29">
        <f>P109</f>
        <v>0</v>
      </c>
      <c r="AO109" s="35">
        <f>LARGE($AK109:$AN109,1)</f>
        <v>0</v>
      </c>
      <c r="AP109" s="35">
        <f>LARGE($AK109:$AN109,2)</f>
        <v>0</v>
      </c>
      <c r="AQ109" s="36">
        <f>SUM($AO109:$AP109)</f>
        <v>0</v>
      </c>
      <c r="AR109" s="34">
        <f>V109</f>
        <v>0</v>
      </c>
      <c r="AS109" s="34">
        <f>X109</f>
        <v>0</v>
      </c>
      <c r="AT109" s="34">
        <f>Z109</f>
        <v>0</v>
      </c>
      <c r="AU109" s="34">
        <f>AB109</f>
        <v>0</v>
      </c>
      <c r="AV109" s="34">
        <f>AD109</f>
        <v>0</v>
      </c>
      <c r="AW109" s="34">
        <f>AF109</f>
        <v>0</v>
      </c>
      <c r="AX109" s="34">
        <f>AH109</f>
        <v>0</v>
      </c>
      <c r="AY109" s="35">
        <f>LARGE($AR109:$AX109,1)</f>
        <v>0</v>
      </c>
      <c r="AZ109" s="35">
        <f>LARGE($AR109:$AX109,2)</f>
        <v>0</v>
      </c>
      <c r="BA109" s="36">
        <f>SUM($AY109:$AZ109)</f>
        <v>0</v>
      </c>
    </row>
    <row r="110" spans="1:53" ht="15.75" thickBot="1" x14ac:dyDescent="0.3">
      <c r="A110" s="115"/>
      <c r="B110" s="37" t="s">
        <v>74</v>
      </c>
      <c r="C110" s="37" t="s">
        <v>75</v>
      </c>
      <c r="D110" s="38"/>
      <c r="E110" s="38"/>
      <c r="F110" s="77"/>
      <c r="G110" s="105">
        <f>$S110+$AI110+H110</f>
        <v>0</v>
      </c>
      <c r="H110" s="107">
        <v>0</v>
      </c>
      <c r="I110" s="53"/>
      <c r="J110" s="20"/>
      <c r="K110" s="93"/>
      <c r="L110" s="84"/>
      <c r="M110" s="44"/>
      <c r="N110" s="20"/>
      <c r="O110" s="50"/>
      <c r="P110" s="47"/>
      <c r="Q110" s="134"/>
      <c r="R110" s="137"/>
      <c r="S110" s="97">
        <f>$AQ110+$R110</f>
        <v>0</v>
      </c>
      <c r="T110" s="25">
        <v>1</v>
      </c>
      <c r="U110" s="89"/>
      <c r="V110" s="27"/>
      <c r="W110" s="24"/>
      <c r="X110" s="24"/>
      <c r="Y110" s="41"/>
      <c r="Z110" s="41"/>
      <c r="AA110" s="24"/>
      <c r="AB110" s="24"/>
      <c r="AC110" s="41"/>
      <c r="AD110" s="41"/>
      <c r="AE110" s="24"/>
      <c r="AF110" s="24"/>
      <c r="AG110" s="49"/>
      <c r="AH110" s="54"/>
      <c r="AI110" s="30">
        <f>BA110</f>
        <v>0</v>
      </c>
      <c r="AJ110" s="26"/>
      <c r="AK110" s="29">
        <f>J110</f>
        <v>0</v>
      </c>
      <c r="AL110" s="29">
        <f>L110</f>
        <v>0</v>
      </c>
      <c r="AM110" s="29">
        <f>N110</f>
        <v>0</v>
      </c>
      <c r="AN110" s="29">
        <f>P110</f>
        <v>0</v>
      </c>
      <c r="AO110" s="35">
        <f>LARGE($AK110:$AN110,1)</f>
        <v>0</v>
      </c>
      <c r="AP110" s="35">
        <f>LARGE($AK110:$AN110,2)</f>
        <v>0</v>
      </c>
      <c r="AQ110" s="36">
        <f>SUM($AO110:$AP110)</f>
        <v>0</v>
      </c>
      <c r="AR110" s="34">
        <f>V110</f>
        <v>0</v>
      </c>
      <c r="AS110" s="34">
        <f>X110</f>
        <v>0</v>
      </c>
      <c r="AT110" s="34">
        <f>Z110</f>
        <v>0</v>
      </c>
      <c r="AU110" s="34">
        <f>AB110</f>
        <v>0</v>
      </c>
      <c r="AV110" s="34">
        <f>AD110</f>
        <v>0</v>
      </c>
      <c r="AW110" s="34">
        <f>AF110</f>
        <v>0</v>
      </c>
      <c r="AX110" s="34">
        <f>AH110</f>
        <v>0</v>
      </c>
      <c r="AY110" s="35">
        <f>LARGE($AR110:$AX110,1)</f>
        <v>0</v>
      </c>
      <c r="AZ110" s="35">
        <f>LARGE($AR110:$AX110,2)</f>
        <v>0</v>
      </c>
      <c r="BA110" s="36">
        <f>SUM($AY110:$AZ110)</f>
        <v>0</v>
      </c>
    </row>
    <row r="111" spans="1:53" x14ac:dyDescent="0.25">
      <c r="A111" s="115"/>
      <c r="B111" s="37" t="s">
        <v>74</v>
      </c>
      <c r="C111" s="37" t="s">
        <v>35</v>
      </c>
      <c r="D111" s="38"/>
      <c r="E111" s="38"/>
      <c r="F111" s="77"/>
      <c r="G111" s="105">
        <f>$S111+$AI111+H111</f>
        <v>0</v>
      </c>
      <c r="H111" s="107">
        <v>0</v>
      </c>
      <c r="I111" s="53"/>
      <c r="J111" s="20"/>
      <c r="K111" s="93"/>
      <c r="L111" s="84"/>
      <c r="M111" s="44"/>
      <c r="N111" s="20"/>
      <c r="O111" s="50"/>
      <c r="P111" s="50"/>
      <c r="Q111" s="134"/>
      <c r="R111" s="137"/>
      <c r="S111" s="97">
        <f>$AQ111+$R111</f>
        <v>0</v>
      </c>
      <c r="T111" s="21"/>
      <c r="U111" s="89"/>
      <c r="V111" s="27"/>
      <c r="W111" s="24"/>
      <c r="X111" s="24"/>
      <c r="Y111" s="41"/>
      <c r="Z111" s="41"/>
      <c r="AA111" s="24"/>
      <c r="AB111" s="24"/>
      <c r="AC111" s="41"/>
      <c r="AD111" s="41"/>
      <c r="AE111" s="24"/>
      <c r="AF111" s="24"/>
      <c r="AG111" s="49"/>
      <c r="AH111" s="54"/>
      <c r="AI111" s="30">
        <f>BA111</f>
        <v>0</v>
      </c>
      <c r="AJ111" s="22"/>
      <c r="AK111" s="29">
        <f>J111</f>
        <v>0</v>
      </c>
      <c r="AL111" s="29">
        <f>L111</f>
        <v>0</v>
      </c>
      <c r="AM111" s="29">
        <f>N111</f>
        <v>0</v>
      </c>
      <c r="AN111" s="29">
        <f>P111</f>
        <v>0</v>
      </c>
      <c r="AO111" s="35">
        <f>LARGE($AK111:$AN111,1)</f>
        <v>0</v>
      </c>
      <c r="AP111" s="35">
        <f>LARGE($AK111:$AN111,2)</f>
        <v>0</v>
      </c>
      <c r="AQ111" s="36">
        <f>SUM($AO111:$AP111)</f>
        <v>0</v>
      </c>
      <c r="AR111" s="34">
        <f>V111</f>
        <v>0</v>
      </c>
      <c r="AS111" s="34">
        <f>X111</f>
        <v>0</v>
      </c>
      <c r="AT111" s="34">
        <f>Z111</f>
        <v>0</v>
      </c>
      <c r="AU111" s="34">
        <f>AB111</f>
        <v>0</v>
      </c>
      <c r="AV111" s="34">
        <f>AD111</f>
        <v>0</v>
      </c>
      <c r="AW111" s="34">
        <f>AF111</f>
        <v>0</v>
      </c>
      <c r="AX111" s="34">
        <f>AH111</f>
        <v>0</v>
      </c>
      <c r="AY111" s="35">
        <f>LARGE($AR111:$AX111,1)</f>
        <v>0</v>
      </c>
      <c r="AZ111" s="35">
        <f>LARGE($AR111:$AX111,2)</f>
        <v>0</v>
      </c>
      <c r="BA111" s="36">
        <f>SUM($AY111:$AZ111)</f>
        <v>0</v>
      </c>
    </row>
    <row r="112" spans="1:53" ht="15.75" thickBot="1" x14ac:dyDescent="0.3">
      <c r="A112" s="113"/>
      <c r="B112" s="37" t="s">
        <v>145</v>
      </c>
      <c r="C112" s="37" t="s">
        <v>124</v>
      </c>
      <c r="D112" s="38"/>
      <c r="E112" s="38"/>
      <c r="F112" s="77"/>
      <c r="G112" s="105">
        <f>$S112+$AI112+H112</f>
        <v>0</v>
      </c>
      <c r="H112" s="107">
        <v>0</v>
      </c>
      <c r="I112" s="53"/>
      <c r="J112" s="20"/>
      <c r="K112" s="93"/>
      <c r="L112" s="84"/>
      <c r="M112" s="44"/>
      <c r="N112" s="20"/>
      <c r="O112" s="50"/>
      <c r="P112" s="48"/>
      <c r="Q112" s="134"/>
      <c r="R112" s="137"/>
      <c r="S112" s="97">
        <f>$AQ112+$R112</f>
        <v>0</v>
      </c>
      <c r="T112" s="25">
        <v>1</v>
      </c>
      <c r="U112" s="89"/>
      <c r="V112" s="27"/>
      <c r="W112" s="24"/>
      <c r="X112" s="24"/>
      <c r="Y112" s="41"/>
      <c r="Z112" s="41"/>
      <c r="AA112" s="24"/>
      <c r="AB112" s="24"/>
      <c r="AC112" s="41"/>
      <c r="AD112" s="41"/>
      <c r="AE112" s="24"/>
      <c r="AF112" s="24"/>
      <c r="AG112" s="49"/>
      <c r="AH112" s="54"/>
      <c r="AI112" s="30">
        <f>BA112</f>
        <v>0</v>
      </c>
      <c r="AJ112" s="26"/>
      <c r="AK112" s="29">
        <f>J112</f>
        <v>0</v>
      </c>
      <c r="AL112" s="29">
        <f>L112</f>
        <v>0</v>
      </c>
      <c r="AM112" s="29">
        <f>N112</f>
        <v>0</v>
      </c>
      <c r="AN112" s="29">
        <f>P112</f>
        <v>0</v>
      </c>
      <c r="AO112" s="35">
        <f>LARGE($AK112:$AN112,1)</f>
        <v>0</v>
      </c>
      <c r="AP112" s="35">
        <f>LARGE($AK112:$AN112,2)</f>
        <v>0</v>
      </c>
      <c r="AQ112" s="36">
        <f>SUM($AO112:$AP112)</f>
        <v>0</v>
      </c>
      <c r="AR112" s="34">
        <f>V112</f>
        <v>0</v>
      </c>
      <c r="AS112" s="34">
        <f>X112</f>
        <v>0</v>
      </c>
      <c r="AT112" s="34">
        <f>Z112</f>
        <v>0</v>
      </c>
      <c r="AU112" s="34">
        <f>AB112</f>
        <v>0</v>
      </c>
      <c r="AV112" s="34">
        <f>AD112</f>
        <v>0</v>
      </c>
      <c r="AW112" s="34">
        <f>AF112</f>
        <v>0</v>
      </c>
      <c r="AX112" s="34">
        <f>AH112</f>
        <v>0</v>
      </c>
      <c r="AY112" s="35">
        <f>LARGE($AR112:$AX112,1)</f>
        <v>0</v>
      </c>
      <c r="AZ112" s="35">
        <f>LARGE($AR112:$AX112,2)</f>
        <v>0</v>
      </c>
      <c r="BA112" s="36">
        <f>SUM($AY112:$AZ112)</f>
        <v>0</v>
      </c>
    </row>
    <row r="113" spans="1:53" x14ac:dyDescent="0.25">
      <c r="A113" s="113"/>
      <c r="B113" s="37" t="s">
        <v>40</v>
      </c>
      <c r="C113" s="37" t="s">
        <v>100</v>
      </c>
      <c r="D113" s="38"/>
      <c r="E113" s="38"/>
      <c r="F113" s="77"/>
      <c r="G113" s="105">
        <f>$S113+$AI113+H113</f>
        <v>0</v>
      </c>
      <c r="H113" s="107">
        <v>0</v>
      </c>
      <c r="I113" s="53"/>
      <c r="J113" s="20"/>
      <c r="K113" s="93"/>
      <c r="L113" s="84"/>
      <c r="M113" s="46"/>
      <c r="N113" s="20"/>
      <c r="O113" s="50"/>
      <c r="P113" s="47"/>
      <c r="Q113" s="134"/>
      <c r="R113" s="137"/>
      <c r="S113" s="97">
        <f>$AQ113+$R113</f>
        <v>0</v>
      </c>
      <c r="T113" s="21"/>
      <c r="U113" s="89"/>
      <c r="V113" s="27"/>
      <c r="W113" s="24"/>
      <c r="X113" s="24"/>
      <c r="Y113" s="41"/>
      <c r="Z113" s="41"/>
      <c r="AA113" s="24"/>
      <c r="AB113" s="24"/>
      <c r="AC113" s="41"/>
      <c r="AD113" s="41"/>
      <c r="AE113" s="24"/>
      <c r="AF113" s="24"/>
      <c r="AG113" s="49"/>
      <c r="AH113" s="54"/>
      <c r="AI113" s="30">
        <f>BA113</f>
        <v>0</v>
      </c>
      <c r="AJ113" s="22"/>
      <c r="AK113" s="29">
        <f>J113</f>
        <v>0</v>
      </c>
      <c r="AL113" s="29">
        <f>L113</f>
        <v>0</v>
      </c>
      <c r="AM113" s="29">
        <f>N113</f>
        <v>0</v>
      </c>
      <c r="AN113" s="29">
        <f>P113</f>
        <v>0</v>
      </c>
      <c r="AO113" s="35">
        <f>LARGE($AK113:$AN113,1)</f>
        <v>0</v>
      </c>
      <c r="AP113" s="35">
        <f>LARGE($AK113:$AN113,2)</f>
        <v>0</v>
      </c>
      <c r="AQ113" s="36">
        <f>SUM($AO113:$AP113)</f>
        <v>0</v>
      </c>
      <c r="AR113" s="34">
        <f>V113</f>
        <v>0</v>
      </c>
      <c r="AS113" s="34">
        <f>X113</f>
        <v>0</v>
      </c>
      <c r="AT113" s="34">
        <f>Z113</f>
        <v>0</v>
      </c>
      <c r="AU113" s="34">
        <f>AB113</f>
        <v>0</v>
      </c>
      <c r="AV113" s="34">
        <f>AD113</f>
        <v>0</v>
      </c>
      <c r="AW113" s="34">
        <f>AF113</f>
        <v>0</v>
      </c>
      <c r="AX113" s="34">
        <f>AH113</f>
        <v>0</v>
      </c>
      <c r="AY113" s="35">
        <f>LARGE($AR113:$AX113,1)</f>
        <v>0</v>
      </c>
      <c r="AZ113" s="35">
        <f>LARGE($AR113:$AX113,2)</f>
        <v>0</v>
      </c>
      <c r="BA113" s="36">
        <f>SUM($AY113:$AZ113)</f>
        <v>0</v>
      </c>
    </row>
    <row r="114" spans="1:53" ht="15.75" thickBot="1" x14ac:dyDescent="0.3">
      <c r="A114" s="115"/>
      <c r="B114" s="37" t="s">
        <v>92</v>
      </c>
      <c r="C114" s="37" t="s">
        <v>24</v>
      </c>
      <c r="D114" s="38"/>
      <c r="E114" s="38"/>
      <c r="F114" s="77"/>
      <c r="G114" s="105">
        <f>$S114+$AI114+H114</f>
        <v>0</v>
      </c>
      <c r="H114" s="107">
        <v>0</v>
      </c>
      <c r="I114" s="53"/>
      <c r="J114" s="20"/>
      <c r="K114" s="93"/>
      <c r="L114" s="90"/>
      <c r="M114" s="51"/>
      <c r="N114" s="20"/>
      <c r="O114" s="50"/>
      <c r="P114" s="52"/>
      <c r="Q114" s="134"/>
      <c r="R114" s="137"/>
      <c r="S114" s="97">
        <f>$AQ114+$R114</f>
        <v>0</v>
      </c>
      <c r="T114" s="25"/>
      <c r="U114" s="89"/>
      <c r="V114" s="27"/>
      <c r="W114" s="24"/>
      <c r="X114" s="24"/>
      <c r="Y114" s="41"/>
      <c r="Z114" s="41"/>
      <c r="AA114" s="24"/>
      <c r="AB114" s="24"/>
      <c r="AC114" s="41"/>
      <c r="AD114" s="41"/>
      <c r="AE114" s="24"/>
      <c r="AF114" s="24"/>
      <c r="AG114" s="49"/>
      <c r="AH114" s="54"/>
      <c r="AI114" s="30">
        <f>BA114</f>
        <v>0</v>
      </c>
      <c r="AJ114" s="26"/>
      <c r="AK114" s="29">
        <f>J114</f>
        <v>0</v>
      </c>
      <c r="AL114" s="29">
        <f>L114</f>
        <v>0</v>
      </c>
      <c r="AM114" s="29">
        <f>N114</f>
        <v>0</v>
      </c>
      <c r="AN114" s="29">
        <f>P114</f>
        <v>0</v>
      </c>
      <c r="AO114" s="35">
        <f>LARGE($AK114:$AN114,1)</f>
        <v>0</v>
      </c>
      <c r="AP114" s="35">
        <f>LARGE($AK114:$AN114,2)</f>
        <v>0</v>
      </c>
      <c r="AQ114" s="36">
        <f>SUM($AO114:$AP114)</f>
        <v>0</v>
      </c>
      <c r="AR114" s="34">
        <f>V114</f>
        <v>0</v>
      </c>
      <c r="AS114" s="34">
        <f>X114</f>
        <v>0</v>
      </c>
      <c r="AT114" s="34">
        <f>Z114</f>
        <v>0</v>
      </c>
      <c r="AU114" s="34">
        <f>AB114</f>
        <v>0</v>
      </c>
      <c r="AV114" s="34">
        <f>AD114</f>
        <v>0</v>
      </c>
      <c r="AW114" s="34">
        <f>AF114</f>
        <v>0</v>
      </c>
      <c r="AX114" s="34">
        <f>AH114</f>
        <v>0</v>
      </c>
      <c r="AY114" s="35">
        <f>LARGE($AR114:$AX114,1)</f>
        <v>0</v>
      </c>
      <c r="AZ114" s="35">
        <f>LARGE($AR114:$AX114,2)</f>
        <v>0</v>
      </c>
      <c r="BA114" s="36">
        <f>SUM($AY114:$AZ114)</f>
        <v>0</v>
      </c>
    </row>
    <row r="115" spans="1:53" ht="15.75" thickBot="1" x14ac:dyDescent="0.3">
      <c r="A115" s="113"/>
      <c r="B115" s="37" t="s">
        <v>48</v>
      </c>
      <c r="C115" s="37" t="s">
        <v>31</v>
      </c>
      <c r="D115" s="38"/>
      <c r="E115" s="38"/>
      <c r="F115" s="77"/>
      <c r="G115" s="105">
        <f>$S115+$AI115+H115</f>
        <v>0</v>
      </c>
      <c r="H115" s="107">
        <v>0</v>
      </c>
      <c r="I115" s="53"/>
      <c r="J115" s="20"/>
      <c r="K115" s="93"/>
      <c r="L115" s="84"/>
      <c r="M115" s="51"/>
      <c r="N115" s="20"/>
      <c r="O115" s="50"/>
      <c r="P115" s="52"/>
      <c r="Q115" s="134"/>
      <c r="R115" s="137"/>
      <c r="S115" s="97">
        <f>$AQ115+$R115</f>
        <v>0</v>
      </c>
      <c r="T115" s="25"/>
      <c r="U115" s="89"/>
      <c r="V115" s="27"/>
      <c r="W115" s="24"/>
      <c r="X115" s="24"/>
      <c r="Y115" s="41"/>
      <c r="Z115" s="41"/>
      <c r="AA115" s="24"/>
      <c r="AB115" s="24"/>
      <c r="AC115" s="41"/>
      <c r="AD115" s="41"/>
      <c r="AE115" s="24"/>
      <c r="AF115" s="24"/>
      <c r="AG115" s="49"/>
      <c r="AH115" s="54"/>
      <c r="AI115" s="30">
        <f>BA115</f>
        <v>0</v>
      </c>
      <c r="AJ115" s="26"/>
      <c r="AK115" s="29">
        <f>J115</f>
        <v>0</v>
      </c>
      <c r="AL115" s="29">
        <f>L115</f>
        <v>0</v>
      </c>
      <c r="AM115" s="29">
        <f>N115</f>
        <v>0</v>
      </c>
      <c r="AN115" s="29">
        <f>P115</f>
        <v>0</v>
      </c>
      <c r="AO115" s="35">
        <f>LARGE($AK115:$AN115,1)</f>
        <v>0</v>
      </c>
      <c r="AP115" s="35">
        <f>LARGE($AK115:$AN115,2)</f>
        <v>0</v>
      </c>
      <c r="AQ115" s="36">
        <f>SUM($AO115:$AP115)</f>
        <v>0</v>
      </c>
      <c r="AR115" s="34">
        <f>V115</f>
        <v>0</v>
      </c>
      <c r="AS115" s="34">
        <f>X115</f>
        <v>0</v>
      </c>
      <c r="AT115" s="34">
        <f>Z115</f>
        <v>0</v>
      </c>
      <c r="AU115" s="34">
        <f>AB115</f>
        <v>0</v>
      </c>
      <c r="AV115" s="34">
        <f>AD115</f>
        <v>0</v>
      </c>
      <c r="AW115" s="34">
        <f>AF115</f>
        <v>0</v>
      </c>
      <c r="AX115" s="34">
        <f>AH115</f>
        <v>0</v>
      </c>
      <c r="AY115" s="35">
        <f>LARGE($AR115:$AX115,1)</f>
        <v>0</v>
      </c>
      <c r="AZ115" s="35">
        <f>LARGE($AR115:$AX115,2)</f>
        <v>0</v>
      </c>
      <c r="BA115" s="36">
        <f>SUM($AY115:$AZ115)</f>
        <v>0</v>
      </c>
    </row>
    <row r="116" spans="1:53" ht="15.75" thickBot="1" x14ac:dyDescent="0.3">
      <c r="A116" s="115"/>
      <c r="B116" s="37" t="s">
        <v>296</v>
      </c>
      <c r="C116" s="37" t="s">
        <v>299</v>
      </c>
      <c r="D116" s="38">
        <v>117820</v>
      </c>
      <c r="E116" s="38" t="s">
        <v>311</v>
      </c>
      <c r="F116" s="77"/>
      <c r="G116" s="106">
        <f>$S116+$AI116+H116</f>
        <v>0</v>
      </c>
      <c r="H116" s="107">
        <v>0</v>
      </c>
      <c r="I116" s="53"/>
      <c r="J116" s="20"/>
      <c r="K116" s="45">
        <v>57</v>
      </c>
      <c r="L116" s="119"/>
      <c r="M116" s="44"/>
      <c r="N116" s="20"/>
      <c r="O116" s="52"/>
      <c r="P116" s="52"/>
      <c r="Q116" s="134"/>
      <c r="R116" s="137"/>
      <c r="S116" s="96">
        <f>$AQ116+$R116</f>
        <v>0</v>
      </c>
      <c r="T116" s="25"/>
      <c r="U116" s="89"/>
      <c r="V116" s="32"/>
      <c r="W116" s="33"/>
      <c r="X116" s="33"/>
      <c r="Y116" s="60"/>
      <c r="Z116" s="60"/>
      <c r="AA116" s="33"/>
      <c r="AB116" s="33"/>
      <c r="AC116" s="60"/>
      <c r="AD116" s="60"/>
      <c r="AE116" s="33"/>
      <c r="AF116" s="33"/>
      <c r="AG116" s="71"/>
      <c r="AH116" s="61"/>
      <c r="AI116" s="30">
        <f>BA116</f>
        <v>0</v>
      </c>
      <c r="AJ116" s="26"/>
      <c r="AK116" s="29">
        <f>J116</f>
        <v>0</v>
      </c>
      <c r="AL116" s="29">
        <f>L116</f>
        <v>0</v>
      </c>
      <c r="AM116" s="29">
        <f>N116</f>
        <v>0</v>
      </c>
      <c r="AN116" s="29">
        <f>P116</f>
        <v>0</v>
      </c>
      <c r="AO116" s="35">
        <f>LARGE($AK116:$AN116,1)</f>
        <v>0</v>
      </c>
      <c r="AP116" s="35">
        <f>LARGE($AK116:$AN116,2)</f>
        <v>0</v>
      </c>
      <c r="AQ116" s="36">
        <f>SUM($AO116:$AP116)</f>
        <v>0</v>
      </c>
      <c r="AR116" s="34">
        <f>V116</f>
        <v>0</v>
      </c>
      <c r="AS116" s="34">
        <f>X116</f>
        <v>0</v>
      </c>
      <c r="AT116" s="34">
        <f>Z116</f>
        <v>0</v>
      </c>
      <c r="AU116" s="34">
        <f>AB116</f>
        <v>0</v>
      </c>
      <c r="AV116" s="34">
        <f>AD116</f>
        <v>0</v>
      </c>
      <c r="AW116" s="34">
        <f>AF116</f>
        <v>0</v>
      </c>
      <c r="AX116" s="34">
        <f>AH116</f>
        <v>0</v>
      </c>
      <c r="AY116" s="35">
        <f>LARGE($AR116:$AX116,1)</f>
        <v>0</v>
      </c>
      <c r="AZ116" s="35">
        <f>LARGE($AR116:$AX116,2)</f>
        <v>0</v>
      </c>
      <c r="BA116" s="36">
        <f>SUM($AY116:$AZ116)</f>
        <v>0</v>
      </c>
    </row>
    <row r="117" spans="1:53" ht="15.75" thickBot="1" x14ac:dyDescent="0.3">
      <c r="A117" s="113"/>
      <c r="B117" s="37" t="s">
        <v>76</v>
      </c>
      <c r="C117" s="37" t="s">
        <v>77</v>
      </c>
      <c r="D117" s="38"/>
      <c r="E117" s="38"/>
      <c r="F117" s="77"/>
      <c r="G117" s="105">
        <f>$S117+$AI117+H117</f>
        <v>0</v>
      </c>
      <c r="H117" s="107">
        <v>0</v>
      </c>
      <c r="I117" s="53"/>
      <c r="J117" s="20"/>
      <c r="K117" s="93"/>
      <c r="L117" s="90"/>
      <c r="M117" s="46"/>
      <c r="N117" s="20"/>
      <c r="O117" s="50"/>
      <c r="P117" s="47"/>
      <c r="Q117" s="134"/>
      <c r="R117" s="137"/>
      <c r="S117" s="97">
        <f>$AQ117+$R117</f>
        <v>0</v>
      </c>
      <c r="T117" s="25"/>
      <c r="U117" s="89"/>
      <c r="V117" s="27"/>
      <c r="W117" s="24"/>
      <c r="X117" s="24"/>
      <c r="Y117" s="41"/>
      <c r="Z117" s="41"/>
      <c r="AA117" s="24"/>
      <c r="AB117" s="24"/>
      <c r="AC117" s="41"/>
      <c r="AD117" s="41"/>
      <c r="AE117" s="24"/>
      <c r="AF117" s="24"/>
      <c r="AG117" s="49"/>
      <c r="AH117" s="54"/>
      <c r="AI117" s="30">
        <f>BA117</f>
        <v>0</v>
      </c>
      <c r="AJ117" s="26"/>
      <c r="AK117" s="29">
        <f>J117</f>
        <v>0</v>
      </c>
      <c r="AL117" s="29">
        <f>L117</f>
        <v>0</v>
      </c>
      <c r="AM117" s="29">
        <f>N117</f>
        <v>0</v>
      </c>
      <c r="AN117" s="29">
        <f>P117</f>
        <v>0</v>
      </c>
      <c r="AO117" s="35">
        <f>LARGE($AK117:$AN117,1)</f>
        <v>0</v>
      </c>
      <c r="AP117" s="35">
        <f>LARGE($AK117:$AN117,2)</f>
        <v>0</v>
      </c>
      <c r="AQ117" s="36">
        <f>SUM($AO117:$AP117)</f>
        <v>0</v>
      </c>
      <c r="AR117" s="34">
        <f>V117</f>
        <v>0</v>
      </c>
      <c r="AS117" s="34">
        <f>X117</f>
        <v>0</v>
      </c>
      <c r="AT117" s="34">
        <f>Z117</f>
        <v>0</v>
      </c>
      <c r="AU117" s="34">
        <f>AB117</f>
        <v>0</v>
      </c>
      <c r="AV117" s="34">
        <f>AD117</f>
        <v>0</v>
      </c>
      <c r="AW117" s="34">
        <f>AF117</f>
        <v>0</v>
      </c>
      <c r="AX117" s="34">
        <f>AH117</f>
        <v>0</v>
      </c>
      <c r="AY117" s="35">
        <f>LARGE($AR117:$AX117,1)</f>
        <v>0</v>
      </c>
      <c r="AZ117" s="35">
        <f>LARGE($AR117:$AX117,2)</f>
        <v>0</v>
      </c>
      <c r="BA117" s="36">
        <f>SUM($AY117:$AZ117)</f>
        <v>0</v>
      </c>
    </row>
    <row r="118" spans="1:53" x14ac:dyDescent="0.25">
      <c r="A118" s="115"/>
      <c r="B118" s="37" t="s">
        <v>65</v>
      </c>
      <c r="C118" s="37" t="s">
        <v>69</v>
      </c>
      <c r="D118" s="38"/>
      <c r="E118" s="38"/>
      <c r="F118" s="77"/>
      <c r="G118" s="105">
        <f>$S118+$AI118+H118</f>
        <v>0</v>
      </c>
      <c r="H118" s="107">
        <v>0</v>
      </c>
      <c r="I118" s="53"/>
      <c r="J118" s="20"/>
      <c r="K118" s="93"/>
      <c r="L118" s="84"/>
      <c r="M118" s="44"/>
      <c r="N118" s="20"/>
      <c r="O118" s="50"/>
      <c r="P118" s="50"/>
      <c r="Q118" s="134"/>
      <c r="R118" s="137"/>
      <c r="S118" s="97">
        <f>$AQ118+$R118</f>
        <v>0</v>
      </c>
      <c r="T118" s="21"/>
      <c r="U118" s="89"/>
      <c r="V118" s="27"/>
      <c r="W118" s="24"/>
      <c r="X118" s="24"/>
      <c r="Y118" s="41"/>
      <c r="Z118" s="41"/>
      <c r="AA118" s="24"/>
      <c r="AB118" s="24"/>
      <c r="AC118" s="41"/>
      <c r="AD118" s="41"/>
      <c r="AE118" s="24"/>
      <c r="AF118" s="24"/>
      <c r="AG118" s="49"/>
      <c r="AH118" s="54"/>
      <c r="AI118" s="30">
        <f>BA118</f>
        <v>0</v>
      </c>
      <c r="AJ118" s="22"/>
      <c r="AK118" s="29">
        <f>J118</f>
        <v>0</v>
      </c>
      <c r="AL118" s="29">
        <f>L118</f>
        <v>0</v>
      </c>
      <c r="AM118" s="29">
        <f>N118</f>
        <v>0</v>
      </c>
      <c r="AN118" s="29">
        <f>P118</f>
        <v>0</v>
      </c>
      <c r="AO118" s="35">
        <f>LARGE($AK118:$AN118,1)</f>
        <v>0</v>
      </c>
      <c r="AP118" s="35">
        <f>LARGE($AK118:$AN118,2)</f>
        <v>0</v>
      </c>
      <c r="AQ118" s="36">
        <f>SUM($AO118:$AP118)</f>
        <v>0</v>
      </c>
      <c r="AR118" s="34">
        <f>V118</f>
        <v>0</v>
      </c>
      <c r="AS118" s="34">
        <f>X118</f>
        <v>0</v>
      </c>
      <c r="AT118" s="34">
        <f>Z118</f>
        <v>0</v>
      </c>
      <c r="AU118" s="34">
        <f>AB118</f>
        <v>0</v>
      </c>
      <c r="AV118" s="34">
        <f>AD118</f>
        <v>0</v>
      </c>
      <c r="AW118" s="34">
        <f>AF118</f>
        <v>0</v>
      </c>
      <c r="AX118" s="34">
        <f>AH118</f>
        <v>0</v>
      </c>
      <c r="AY118" s="35">
        <f>LARGE($AR118:$AX118,1)</f>
        <v>0</v>
      </c>
      <c r="AZ118" s="35">
        <f>LARGE($AR118:$AX118,2)</f>
        <v>0</v>
      </c>
      <c r="BA118" s="36">
        <f>SUM($AY118:$AZ118)</f>
        <v>0</v>
      </c>
    </row>
    <row r="119" spans="1:53" ht="15.75" thickBot="1" x14ac:dyDescent="0.3">
      <c r="A119" s="114"/>
      <c r="B119" s="37" t="s">
        <v>390</v>
      </c>
      <c r="C119" s="37" t="s">
        <v>391</v>
      </c>
      <c r="D119" s="38"/>
      <c r="E119" s="38" t="s">
        <v>392</v>
      </c>
      <c r="F119" s="77">
        <v>4</v>
      </c>
      <c r="G119" s="105">
        <f>$S119+$AI119+H119</f>
        <v>0</v>
      </c>
      <c r="H119" s="107">
        <v>0</v>
      </c>
      <c r="I119" s="53"/>
      <c r="J119" s="20"/>
      <c r="K119" s="45">
        <v>54</v>
      </c>
      <c r="L119" s="48">
        <v>0</v>
      </c>
      <c r="M119" s="44"/>
      <c r="N119" s="20"/>
      <c r="O119" s="47"/>
      <c r="P119" s="47"/>
      <c r="Q119" s="134"/>
      <c r="R119" s="137"/>
      <c r="S119" s="97">
        <f>$AQ119+$R119</f>
        <v>0</v>
      </c>
      <c r="T119" s="25">
        <v>1</v>
      </c>
      <c r="U119" s="28"/>
      <c r="V119" s="27"/>
      <c r="W119" s="24"/>
      <c r="X119" s="24"/>
      <c r="Y119" s="41"/>
      <c r="Z119" s="41"/>
      <c r="AA119" s="24"/>
      <c r="AB119" s="24"/>
      <c r="AC119" s="41"/>
      <c r="AD119" s="41"/>
      <c r="AE119" s="24"/>
      <c r="AF119" s="24"/>
      <c r="AG119" s="49"/>
      <c r="AH119" s="54"/>
      <c r="AI119" s="30">
        <f>BA119</f>
        <v>0</v>
      </c>
      <c r="AJ119" s="26"/>
      <c r="AK119" s="29">
        <f>J119</f>
        <v>0</v>
      </c>
      <c r="AL119" s="29">
        <f>L119</f>
        <v>0</v>
      </c>
      <c r="AM119" s="29">
        <f>N119</f>
        <v>0</v>
      </c>
      <c r="AN119" s="29">
        <f>P119</f>
        <v>0</v>
      </c>
      <c r="AO119" s="35">
        <f>LARGE($AK119:$AN119,1)</f>
        <v>0</v>
      </c>
      <c r="AP119" s="35">
        <f>LARGE($AK119:$AN119,2)</f>
        <v>0</v>
      </c>
      <c r="AQ119" s="36">
        <f>SUM($AO119:$AP119)</f>
        <v>0</v>
      </c>
      <c r="AR119" s="34">
        <f>V119</f>
        <v>0</v>
      </c>
      <c r="AS119" s="34">
        <f>X119</f>
        <v>0</v>
      </c>
      <c r="AT119" s="34">
        <f>Z119</f>
        <v>0</v>
      </c>
      <c r="AU119" s="34">
        <f>AB119</f>
        <v>0</v>
      </c>
      <c r="AV119" s="34">
        <f>AD119</f>
        <v>0</v>
      </c>
      <c r="AW119" s="34">
        <f>AF119</f>
        <v>0</v>
      </c>
      <c r="AX119" s="34">
        <f>AH119</f>
        <v>0</v>
      </c>
      <c r="AY119" s="35">
        <f>LARGE($AR119:$AX119,1)</f>
        <v>0</v>
      </c>
      <c r="AZ119" s="35">
        <f>LARGE($AR119:$AX119,2)</f>
        <v>0</v>
      </c>
      <c r="BA119" s="36">
        <f>SUM($AY119:$AZ119)</f>
        <v>0</v>
      </c>
    </row>
    <row r="120" spans="1:53" x14ac:dyDescent="0.25">
      <c r="A120" s="114"/>
      <c r="B120" s="37" t="s">
        <v>140</v>
      </c>
      <c r="C120" s="37" t="s">
        <v>141</v>
      </c>
      <c r="D120" s="38">
        <v>130435</v>
      </c>
      <c r="E120" s="38" t="s">
        <v>239</v>
      </c>
      <c r="F120" s="77">
        <v>2</v>
      </c>
      <c r="G120" s="105">
        <f>$S120+$AI120+H120</f>
        <v>0</v>
      </c>
      <c r="H120" s="107">
        <v>0</v>
      </c>
      <c r="I120" s="53"/>
      <c r="J120" s="20"/>
      <c r="K120" s="45"/>
      <c r="L120" s="119"/>
      <c r="M120" s="44"/>
      <c r="N120" s="20"/>
      <c r="O120" s="50"/>
      <c r="P120" s="47"/>
      <c r="Q120" s="134"/>
      <c r="R120" s="137"/>
      <c r="S120" s="97">
        <f>$AQ120+$R120</f>
        <v>0</v>
      </c>
      <c r="T120" s="21"/>
      <c r="U120" s="89"/>
      <c r="V120" s="90"/>
      <c r="W120" s="24"/>
      <c r="X120" s="20"/>
      <c r="Y120" s="41"/>
      <c r="Z120" s="41"/>
      <c r="AA120" s="24"/>
      <c r="AB120" s="24"/>
      <c r="AC120" s="41"/>
      <c r="AD120" s="41"/>
      <c r="AE120" s="24"/>
      <c r="AF120" s="24"/>
      <c r="AG120" s="49"/>
      <c r="AH120" s="54"/>
      <c r="AI120" s="30">
        <f>BA120</f>
        <v>0</v>
      </c>
      <c r="AJ120" s="22"/>
      <c r="AK120" s="29">
        <f>J120</f>
        <v>0</v>
      </c>
      <c r="AL120" s="29">
        <f>L120</f>
        <v>0</v>
      </c>
      <c r="AM120" s="29">
        <f>N120</f>
        <v>0</v>
      </c>
      <c r="AN120" s="29">
        <f>P120</f>
        <v>0</v>
      </c>
      <c r="AO120" s="35">
        <f>LARGE($AK120:$AN120,1)</f>
        <v>0</v>
      </c>
      <c r="AP120" s="35">
        <f>LARGE($AK120:$AN120,2)</f>
        <v>0</v>
      </c>
      <c r="AQ120" s="36">
        <f>SUM($AO120:$AP120)</f>
        <v>0</v>
      </c>
      <c r="AR120" s="34">
        <f>V120</f>
        <v>0</v>
      </c>
      <c r="AS120" s="34">
        <f>X120</f>
        <v>0</v>
      </c>
      <c r="AT120" s="34">
        <f>Z120</f>
        <v>0</v>
      </c>
      <c r="AU120" s="34">
        <f>AB120</f>
        <v>0</v>
      </c>
      <c r="AV120" s="34">
        <f>AD120</f>
        <v>0</v>
      </c>
      <c r="AW120" s="34">
        <f>AF120</f>
        <v>0</v>
      </c>
      <c r="AX120" s="34">
        <f>AH120</f>
        <v>0</v>
      </c>
      <c r="AY120" s="35">
        <f>LARGE($AR120:$AX120,1)</f>
        <v>0</v>
      </c>
      <c r="AZ120" s="35">
        <f>LARGE($AR120:$AX120,2)</f>
        <v>0</v>
      </c>
      <c r="BA120" s="36">
        <f>SUM($AY120:$AZ120)</f>
        <v>0</v>
      </c>
    </row>
    <row r="121" spans="1:53" ht="15.75" thickBot="1" x14ac:dyDescent="0.3">
      <c r="A121" s="113"/>
      <c r="B121" s="37" t="s">
        <v>146</v>
      </c>
      <c r="C121" s="37" t="s">
        <v>147</v>
      </c>
      <c r="D121" s="38"/>
      <c r="E121" s="38"/>
      <c r="F121" s="77"/>
      <c r="G121" s="105">
        <f>$S121+$AI121+H121</f>
        <v>0</v>
      </c>
      <c r="H121" s="107">
        <v>0</v>
      </c>
      <c r="I121" s="53"/>
      <c r="J121" s="20"/>
      <c r="K121" s="93"/>
      <c r="L121" s="84"/>
      <c r="M121" s="44"/>
      <c r="N121" s="20"/>
      <c r="O121" s="50"/>
      <c r="P121" s="47"/>
      <c r="Q121" s="134"/>
      <c r="R121" s="137"/>
      <c r="S121" s="97">
        <f>$AQ121+$R121</f>
        <v>0</v>
      </c>
      <c r="T121" s="25"/>
      <c r="U121" s="89"/>
      <c r="V121" s="27"/>
      <c r="W121" s="24"/>
      <c r="X121" s="24"/>
      <c r="Y121" s="41"/>
      <c r="Z121" s="41"/>
      <c r="AA121" s="24"/>
      <c r="AB121" s="24"/>
      <c r="AC121" s="41"/>
      <c r="AD121" s="41"/>
      <c r="AE121" s="24"/>
      <c r="AF121" s="24"/>
      <c r="AG121" s="49"/>
      <c r="AH121" s="54"/>
      <c r="AI121" s="30">
        <f>BA121</f>
        <v>0</v>
      </c>
      <c r="AJ121" s="26"/>
      <c r="AK121" s="29">
        <f>J121</f>
        <v>0</v>
      </c>
      <c r="AL121" s="29">
        <f>L121</f>
        <v>0</v>
      </c>
      <c r="AM121" s="29">
        <f>N121</f>
        <v>0</v>
      </c>
      <c r="AN121" s="29">
        <f>P121</f>
        <v>0</v>
      </c>
      <c r="AO121" s="35">
        <f>LARGE($AK121:$AN121,1)</f>
        <v>0</v>
      </c>
      <c r="AP121" s="35">
        <f>LARGE($AK121:$AN121,2)</f>
        <v>0</v>
      </c>
      <c r="AQ121" s="36">
        <f>SUM($AO121:$AP121)</f>
        <v>0</v>
      </c>
      <c r="AR121" s="34">
        <f>V121</f>
        <v>0</v>
      </c>
      <c r="AS121" s="34">
        <f>X121</f>
        <v>0</v>
      </c>
      <c r="AT121" s="34">
        <f>Z121</f>
        <v>0</v>
      </c>
      <c r="AU121" s="34">
        <f>AB121</f>
        <v>0</v>
      </c>
      <c r="AV121" s="34">
        <f>AD121</f>
        <v>0</v>
      </c>
      <c r="AW121" s="34">
        <f>AF121</f>
        <v>0</v>
      </c>
      <c r="AX121" s="34">
        <f>AH121</f>
        <v>0</v>
      </c>
      <c r="AY121" s="35">
        <f>LARGE($AR121:$AX121,1)</f>
        <v>0</v>
      </c>
      <c r="AZ121" s="35">
        <f>LARGE($AR121:$AX121,2)</f>
        <v>0</v>
      </c>
      <c r="BA121" s="36">
        <f>SUM($AY121:$AZ121)</f>
        <v>0</v>
      </c>
    </row>
    <row r="122" spans="1:53" ht="15.75" thickBot="1" x14ac:dyDescent="0.3">
      <c r="A122" s="113"/>
      <c r="B122" s="37" t="s">
        <v>174</v>
      </c>
      <c r="C122" s="37" t="s">
        <v>175</v>
      </c>
      <c r="D122" s="38"/>
      <c r="E122" s="38"/>
      <c r="F122" s="77"/>
      <c r="G122" s="105">
        <f>$S122+$AI122+H122</f>
        <v>0</v>
      </c>
      <c r="H122" s="107">
        <v>0</v>
      </c>
      <c r="I122" s="53"/>
      <c r="J122" s="20"/>
      <c r="K122" s="93"/>
      <c r="L122" s="84"/>
      <c r="M122" s="44"/>
      <c r="N122" s="20"/>
      <c r="O122" s="50"/>
      <c r="P122" s="47"/>
      <c r="Q122" s="134"/>
      <c r="R122" s="137"/>
      <c r="S122" s="97">
        <f>$AQ122+$R122</f>
        <v>0</v>
      </c>
      <c r="T122" s="25">
        <v>1</v>
      </c>
      <c r="U122" s="89"/>
      <c r="V122" s="27"/>
      <c r="W122" s="24"/>
      <c r="X122" s="24"/>
      <c r="Y122" s="41"/>
      <c r="Z122" s="41"/>
      <c r="AA122" s="24"/>
      <c r="AB122" s="24"/>
      <c r="AC122" s="41"/>
      <c r="AD122" s="41"/>
      <c r="AE122" s="24"/>
      <c r="AF122" s="24"/>
      <c r="AG122" s="49"/>
      <c r="AH122" s="54"/>
      <c r="AI122" s="30">
        <f>BA122</f>
        <v>0</v>
      </c>
      <c r="AJ122" s="26"/>
      <c r="AK122" s="29">
        <f>J122</f>
        <v>0</v>
      </c>
      <c r="AL122" s="29">
        <f>L122</f>
        <v>0</v>
      </c>
      <c r="AM122" s="29">
        <f>N122</f>
        <v>0</v>
      </c>
      <c r="AN122" s="29">
        <f>P122</f>
        <v>0</v>
      </c>
      <c r="AO122" s="35">
        <f>LARGE($AK122:$AN122,1)</f>
        <v>0</v>
      </c>
      <c r="AP122" s="35">
        <f>LARGE($AK122:$AN122,2)</f>
        <v>0</v>
      </c>
      <c r="AQ122" s="36">
        <f>SUM($AO122:$AP122)</f>
        <v>0</v>
      </c>
      <c r="AR122" s="34">
        <f>V122</f>
        <v>0</v>
      </c>
      <c r="AS122" s="34">
        <f>X122</f>
        <v>0</v>
      </c>
      <c r="AT122" s="34">
        <f>Z122</f>
        <v>0</v>
      </c>
      <c r="AU122" s="34">
        <f>AB122</f>
        <v>0</v>
      </c>
      <c r="AV122" s="34">
        <f>AD122</f>
        <v>0</v>
      </c>
      <c r="AW122" s="34">
        <f>AF122</f>
        <v>0</v>
      </c>
      <c r="AX122" s="34">
        <f>AH122</f>
        <v>0</v>
      </c>
      <c r="AY122" s="35">
        <f>LARGE($AR122:$AX122,1)</f>
        <v>0</v>
      </c>
      <c r="AZ122" s="35">
        <f>LARGE($AR122:$AX122,2)</f>
        <v>0</v>
      </c>
      <c r="BA122" s="36">
        <f>SUM($AY122:$AZ122)</f>
        <v>0</v>
      </c>
    </row>
    <row r="123" spans="1:53" x14ac:dyDescent="0.25">
      <c r="A123" s="115"/>
      <c r="B123" s="37" t="s">
        <v>72</v>
      </c>
      <c r="C123" s="37" t="s">
        <v>73</v>
      </c>
      <c r="D123" s="38"/>
      <c r="E123" s="38"/>
      <c r="F123" s="77"/>
      <c r="G123" s="105">
        <f>$S123+$AI123+H123</f>
        <v>0</v>
      </c>
      <c r="H123" s="107">
        <v>0</v>
      </c>
      <c r="I123" s="53"/>
      <c r="J123" s="20"/>
      <c r="K123" s="93"/>
      <c r="L123" s="84"/>
      <c r="M123" s="44"/>
      <c r="N123" s="20"/>
      <c r="O123" s="50"/>
      <c r="P123" s="50"/>
      <c r="Q123" s="134"/>
      <c r="R123" s="137"/>
      <c r="S123" s="97">
        <f>$AQ123+$R123</f>
        <v>0</v>
      </c>
      <c r="T123" s="21"/>
      <c r="U123" s="89"/>
      <c r="V123" s="27"/>
      <c r="W123" s="24"/>
      <c r="X123" s="24"/>
      <c r="Y123" s="41"/>
      <c r="Z123" s="41"/>
      <c r="AA123" s="24"/>
      <c r="AB123" s="24"/>
      <c r="AC123" s="41"/>
      <c r="AD123" s="41"/>
      <c r="AE123" s="24"/>
      <c r="AF123" s="24"/>
      <c r="AG123" s="49"/>
      <c r="AH123" s="54"/>
      <c r="AI123" s="30">
        <f>BA123</f>
        <v>0</v>
      </c>
      <c r="AJ123" s="22"/>
      <c r="AK123" s="29">
        <f>J123</f>
        <v>0</v>
      </c>
      <c r="AL123" s="29">
        <f>L123</f>
        <v>0</v>
      </c>
      <c r="AM123" s="29">
        <f>N123</f>
        <v>0</v>
      </c>
      <c r="AN123" s="29">
        <f>P123</f>
        <v>0</v>
      </c>
      <c r="AO123" s="35">
        <f>LARGE($AK123:$AN123,1)</f>
        <v>0</v>
      </c>
      <c r="AP123" s="35">
        <f>LARGE($AK123:$AN123,2)</f>
        <v>0</v>
      </c>
      <c r="AQ123" s="36">
        <f>SUM($AO123:$AP123)</f>
        <v>0</v>
      </c>
      <c r="AR123" s="34">
        <f>V123</f>
        <v>0</v>
      </c>
      <c r="AS123" s="34">
        <f>X123</f>
        <v>0</v>
      </c>
      <c r="AT123" s="34">
        <f>Z123</f>
        <v>0</v>
      </c>
      <c r="AU123" s="34">
        <f>AB123</f>
        <v>0</v>
      </c>
      <c r="AV123" s="34">
        <f>AD123</f>
        <v>0</v>
      </c>
      <c r="AW123" s="34">
        <f>AF123</f>
        <v>0</v>
      </c>
      <c r="AX123" s="34">
        <f>AH123</f>
        <v>0</v>
      </c>
      <c r="AY123" s="35">
        <f>LARGE($AR123:$AX123,1)</f>
        <v>0</v>
      </c>
      <c r="AZ123" s="35">
        <f>LARGE($AR123:$AX123,2)</f>
        <v>0</v>
      </c>
      <c r="BA123" s="36">
        <f>SUM($AY123:$AZ123)</f>
        <v>0</v>
      </c>
    </row>
    <row r="124" spans="1:53" x14ac:dyDescent="0.25">
      <c r="A124" s="113"/>
      <c r="B124" s="37" t="s">
        <v>85</v>
      </c>
      <c r="C124" s="37" t="s">
        <v>29</v>
      </c>
      <c r="D124" s="38"/>
      <c r="E124" s="38"/>
      <c r="F124" s="77"/>
      <c r="G124" s="105">
        <f>$S124+$AI124+H124</f>
        <v>0</v>
      </c>
      <c r="H124" s="107">
        <v>0</v>
      </c>
      <c r="I124" s="53"/>
      <c r="J124" s="20"/>
      <c r="K124" s="93"/>
      <c r="L124" s="90"/>
      <c r="M124" s="44"/>
      <c r="N124" s="20"/>
      <c r="O124" s="50"/>
      <c r="P124" s="50"/>
      <c r="Q124" s="134"/>
      <c r="R124" s="137"/>
      <c r="S124" s="97">
        <f>$AQ124+$R124</f>
        <v>0</v>
      </c>
      <c r="T124" s="21"/>
      <c r="U124" s="89"/>
      <c r="V124" s="23"/>
      <c r="W124" s="24"/>
      <c r="X124" s="24"/>
      <c r="Y124" s="41"/>
      <c r="Z124" s="41"/>
      <c r="AA124" s="24"/>
      <c r="AB124" s="24"/>
      <c r="AC124" s="41"/>
      <c r="AD124" s="41"/>
      <c r="AE124" s="24"/>
      <c r="AF124" s="24"/>
      <c r="AG124" s="49"/>
      <c r="AH124" s="54"/>
      <c r="AI124" s="30">
        <f>BA124</f>
        <v>0</v>
      </c>
      <c r="AJ124" s="22"/>
      <c r="AK124" s="29">
        <f>J124</f>
        <v>0</v>
      </c>
      <c r="AL124" s="29">
        <f>L124</f>
        <v>0</v>
      </c>
      <c r="AM124" s="29">
        <f>N124</f>
        <v>0</v>
      </c>
      <c r="AN124" s="29">
        <f>P124</f>
        <v>0</v>
      </c>
      <c r="AO124" s="35">
        <f>LARGE($AK124:$AN124,1)</f>
        <v>0</v>
      </c>
      <c r="AP124" s="35">
        <f>LARGE($AK124:$AN124,2)</f>
        <v>0</v>
      </c>
      <c r="AQ124" s="36">
        <f>SUM($AO124:$AP124)</f>
        <v>0</v>
      </c>
      <c r="AR124" s="34">
        <f>V124</f>
        <v>0</v>
      </c>
      <c r="AS124" s="34">
        <f>X124</f>
        <v>0</v>
      </c>
      <c r="AT124" s="34">
        <f>Z124</f>
        <v>0</v>
      </c>
      <c r="AU124" s="34">
        <f>AB124</f>
        <v>0</v>
      </c>
      <c r="AV124" s="34">
        <f>AD124</f>
        <v>0</v>
      </c>
      <c r="AW124" s="34">
        <f>AF124</f>
        <v>0</v>
      </c>
      <c r="AX124" s="34">
        <f>AH124</f>
        <v>0</v>
      </c>
      <c r="AY124" s="35">
        <f>LARGE($AR124:$AX124,1)</f>
        <v>0</v>
      </c>
      <c r="AZ124" s="35">
        <f>LARGE($AR124:$AX124,2)</f>
        <v>0</v>
      </c>
      <c r="BA124" s="36">
        <f>SUM($AY124:$AZ124)</f>
        <v>0</v>
      </c>
    </row>
    <row r="125" spans="1:53" ht="15.75" thickBot="1" x14ac:dyDescent="0.3">
      <c r="A125" s="113"/>
      <c r="B125" s="37" t="s">
        <v>128</v>
      </c>
      <c r="C125" s="37" t="s">
        <v>129</v>
      </c>
      <c r="D125" s="38"/>
      <c r="E125" s="38"/>
      <c r="F125" s="77"/>
      <c r="G125" s="105">
        <f>$S125+$AI125+H125</f>
        <v>0</v>
      </c>
      <c r="H125" s="107">
        <v>0</v>
      </c>
      <c r="I125" s="53"/>
      <c r="J125" s="20"/>
      <c r="K125" s="93"/>
      <c r="L125" s="84"/>
      <c r="M125" s="44"/>
      <c r="N125" s="20"/>
      <c r="O125" s="50"/>
      <c r="P125" s="52"/>
      <c r="Q125" s="134"/>
      <c r="R125" s="137"/>
      <c r="S125" s="97">
        <f>$AQ125+$R125</f>
        <v>0</v>
      </c>
      <c r="T125" s="25"/>
      <c r="U125" s="89"/>
      <c r="V125" s="49"/>
      <c r="W125" s="24"/>
      <c r="X125" s="24"/>
      <c r="Y125" s="41"/>
      <c r="Z125" s="41"/>
      <c r="AA125" s="24"/>
      <c r="AB125" s="24"/>
      <c r="AC125" s="41"/>
      <c r="AD125" s="41"/>
      <c r="AE125" s="24"/>
      <c r="AF125" s="24"/>
      <c r="AG125" s="49"/>
      <c r="AH125" s="54"/>
      <c r="AI125" s="30">
        <f>BA125</f>
        <v>0</v>
      </c>
      <c r="AJ125" s="26"/>
      <c r="AK125" s="29">
        <f>J125</f>
        <v>0</v>
      </c>
      <c r="AL125" s="29">
        <f>L125</f>
        <v>0</v>
      </c>
      <c r="AM125" s="29">
        <f>N125</f>
        <v>0</v>
      </c>
      <c r="AN125" s="29">
        <f>P125</f>
        <v>0</v>
      </c>
      <c r="AO125" s="35">
        <f>LARGE($AK125:$AN125,1)</f>
        <v>0</v>
      </c>
      <c r="AP125" s="35">
        <f>LARGE($AK125:$AN125,2)</f>
        <v>0</v>
      </c>
      <c r="AQ125" s="36">
        <f>SUM($AO125:$AP125)</f>
        <v>0</v>
      </c>
      <c r="AR125" s="34">
        <f>V125</f>
        <v>0</v>
      </c>
      <c r="AS125" s="34">
        <f>X125</f>
        <v>0</v>
      </c>
      <c r="AT125" s="34">
        <f>Z125</f>
        <v>0</v>
      </c>
      <c r="AU125" s="34">
        <f>AB125</f>
        <v>0</v>
      </c>
      <c r="AV125" s="34">
        <f>AD125</f>
        <v>0</v>
      </c>
      <c r="AW125" s="34">
        <f>AF125</f>
        <v>0</v>
      </c>
      <c r="AX125" s="34">
        <f>AH125</f>
        <v>0</v>
      </c>
      <c r="AY125" s="35">
        <f>LARGE($AR125:$AX125,1)</f>
        <v>0</v>
      </c>
      <c r="AZ125" s="35">
        <f>LARGE($AR125:$AX125,2)</f>
        <v>0</v>
      </c>
      <c r="BA125" s="36">
        <f>SUM($AY125:$AZ125)</f>
        <v>0</v>
      </c>
    </row>
    <row r="126" spans="1:53" x14ac:dyDescent="0.25">
      <c r="A126" s="113"/>
      <c r="B126" s="37" t="s">
        <v>155</v>
      </c>
      <c r="C126" s="37" t="s">
        <v>24</v>
      </c>
      <c r="D126" s="38"/>
      <c r="E126" s="38"/>
      <c r="F126" s="77"/>
      <c r="G126" s="105">
        <f>$S126+$AI126+H126</f>
        <v>0</v>
      </c>
      <c r="H126" s="107">
        <v>0</v>
      </c>
      <c r="I126" s="53"/>
      <c r="J126" s="20"/>
      <c r="K126" s="93"/>
      <c r="L126" s="84"/>
      <c r="M126" s="44"/>
      <c r="N126" s="20"/>
      <c r="O126" s="50"/>
      <c r="P126" s="47"/>
      <c r="Q126" s="134"/>
      <c r="R126" s="137"/>
      <c r="S126" s="97">
        <f>$AQ126+$R126</f>
        <v>0</v>
      </c>
      <c r="T126" s="21">
        <v>1</v>
      </c>
      <c r="U126" s="89"/>
      <c r="V126" s="27"/>
      <c r="W126" s="24"/>
      <c r="X126" s="24"/>
      <c r="Y126" s="41"/>
      <c r="Z126" s="41"/>
      <c r="AA126" s="24"/>
      <c r="AB126" s="24"/>
      <c r="AC126" s="41"/>
      <c r="AD126" s="41"/>
      <c r="AE126" s="24"/>
      <c r="AF126" s="24"/>
      <c r="AG126" s="49"/>
      <c r="AH126" s="54"/>
      <c r="AI126" s="30">
        <f>BA126</f>
        <v>0</v>
      </c>
      <c r="AJ126" s="22"/>
      <c r="AK126" s="29">
        <f>J126</f>
        <v>0</v>
      </c>
      <c r="AL126" s="29">
        <f>L126</f>
        <v>0</v>
      </c>
      <c r="AM126" s="29">
        <f>N126</f>
        <v>0</v>
      </c>
      <c r="AN126" s="29">
        <f>P126</f>
        <v>0</v>
      </c>
      <c r="AO126" s="35">
        <f>LARGE($AK126:$AN126,1)</f>
        <v>0</v>
      </c>
      <c r="AP126" s="35">
        <f>LARGE($AK126:$AN126,2)</f>
        <v>0</v>
      </c>
      <c r="AQ126" s="36">
        <f>SUM($AO126:$AP126)</f>
        <v>0</v>
      </c>
      <c r="AR126" s="34">
        <f>V126</f>
        <v>0</v>
      </c>
      <c r="AS126" s="34">
        <f>X126</f>
        <v>0</v>
      </c>
      <c r="AT126" s="34">
        <f>Z126</f>
        <v>0</v>
      </c>
      <c r="AU126" s="34">
        <f>AB126</f>
        <v>0</v>
      </c>
      <c r="AV126" s="34">
        <f>AD126</f>
        <v>0</v>
      </c>
      <c r="AW126" s="34">
        <f>AF126</f>
        <v>0</v>
      </c>
      <c r="AX126" s="34">
        <f>AH126</f>
        <v>0</v>
      </c>
      <c r="AY126" s="35">
        <f>LARGE($AR126:$AX126,1)</f>
        <v>0</v>
      </c>
      <c r="AZ126" s="35">
        <f>LARGE($AR126:$AX126,2)</f>
        <v>0</v>
      </c>
      <c r="BA126" s="36">
        <f>SUM($AY126:$AZ126)</f>
        <v>0</v>
      </c>
    </row>
    <row r="127" spans="1:53" ht="15.75" thickBot="1" x14ac:dyDescent="0.3">
      <c r="A127" s="114"/>
      <c r="B127" s="37" t="s">
        <v>325</v>
      </c>
      <c r="C127" s="37" t="s">
        <v>326</v>
      </c>
      <c r="D127" s="38">
        <v>113841</v>
      </c>
      <c r="E127" s="38" t="s">
        <v>288</v>
      </c>
      <c r="F127" s="77"/>
      <c r="G127" s="105">
        <f>$S127+$AI127+H127</f>
        <v>0</v>
      </c>
      <c r="H127" s="107">
        <v>0</v>
      </c>
      <c r="I127" s="53"/>
      <c r="J127" s="20"/>
      <c r="K127" s="45"/>
      <c r="L127" s="48"/>
      <c r="M127" s="44"/>
      <c r="N127" s="20"/>
      <c r="O127" s="50"/>
      <c r="P127" s="50"/>
      <c r="Q127" s="134"/>
      <c r="R127" s="137"/>
      <c r="S127" s="97">
        <f>$AQ127+$R127</f>
        <v>0</v>
      </c>
      <c r="T127" s="25"/>
      <c r="U127" s="89"/>
      <c r="V127" s="27"/>
      <c r="W127" s="24"/>
      <c r="X127" s="24"/>
      <c r="Y127" s="41"/>
      <c r="Z127" s="41"/>
      <c r="AA127" s="24"/>
      <c r="AB127" s="24"/>
      <c r="AC127" s="41"/>
      <c r="AD127" s="41"/>
      <c r="AE127" s="24"/>
      <c r="AF127" s="24"/>
      <c r="AG127" s="49"/>
      <c r="AH127" s="54"/>
      <c r="AI127" s="30">
        <f>BA127</f>
        <v>0</v>
      </c>
      <c r="AJ127" s="26"/>
      <c r="AK127" s="29">
        <f>J127</f>
        <v>0</v>
      </c>
      <c r="AL127" s="29">
        <f>L127</f>
        <v>0</v>
      </c>
      <c r="AM127" s="29">
        <f>N127</f>
        <v>0</v>
      </c>
      <c r="AN127" s="29">
        <f>P127</f>
        <v>0</v>
      </c>
      <c r="AO127" s="35">
        <f>LARGE($AK127:$AN127,1)</f>
        <v>0</v>
      </c>
      <c r="AP127" s="35">
        <f>LARGE($AK127:$AN127,2)</f>
        <v>0</v>
      </c>
      <c r="AQ127" s="36">
        <f>SUM($AO127:$AP127)</f>
        <v>0</v>
      </c>
      <c r="AR127" s="34">
        <f>V127</f>
        <v>0</v>
      </c>
      <c r="AS127" s="34">
        <f>X127</f>
        <v>0</v>
      </c>
      <c r="AT127" s="34">
        <f>Z127</f>
        <v>0</v>
      </c>
      <c r="AU127" s="34">
        <f>AB127</f>
        <v>0</v>
      </c>
      <c r="AV127" s="34">
        <f>AD127</f>
        <v>0</v>
      </c>
      <c r="AW127" s="34">
        <f>AF127</f>
        <v>0</v>
      </c>
      <c r="AX127" s="34">
        <f>AH127</f>
        <v>0</v>
      </c>
      <c r="AY127" s="35">
        <f>LARGE($AR127:$AX127,1)</f>
        <v>0</v>
      </c>
      <c r="AZ127" s="35">
        <f>LARGE($AR127:$AX127,2)</f>
        <v>0</v>
      </c>
      <c r="BA127" s="36">
        <f>SUM($AY127:$AZ127)</f>
        <v>0</v>
      </c>
    </row>
    <row r="128" spans="1:53" ht="15.75" thickBot="1" x14ac:dyDescent="0.3">
      <c r="A128" s="115"/>
      <c r="B128" s="37" t="s">
        <v>93</v>
      </c>
      <c r="C128" s="37" t="s">
        <v>19</v>
      </c>
      <c r="D128" s="38"/>
      <c r="E128" s="38"/>
      <c r="F128" s="77"/>
      <c r="G128" s="105">
        <f>$S128+$AI128+H128</f>
        <v>0</v>
      </c>
      <c r="H128" s="107">
        <v>0</v>
      </c>
      <c r="I128" s="53"/>
      <c r="J128" s="20"/>
      <c r="K128" s="93"/>
      <c r="L128" s="90"/>
      <c r="M128" s="44"/>
      <c r="N128" s="20"/>
      <c r="O128" s="50"/>
      <c r="P128" s="47"/>
      <c r="Q128" s="134"/>
      <c r="R128" s="137"/>
      <c r="S128" s="97">
        <f>$AQ128+$R128</f>
        <v>0</v>
      </c>
      <c r="T128" s="25">
        <v>1</v>
      </c>
      <c r="U128" s="89"/>
      <c r="V128" s="27"/>
      <c r="W128" s="24"/>
      <c r="X128" s="24"/>
      <c r="Y128" s="41"/>
      <c r="Z128" s="41"/>
      <c r="AA128" s="24"/>
      <c r="AB128" s="24"/>
      <c r="AC128" s="41"/>
      <c r="AD128" s="41"/>
      <c r="AE128" s="24"/>
      <c r="AF128" s="24"/>
      <c r="AG128" s="49"/>
      <c r="AH128" s="54"/>
      <c r="AI128" s="30">
        <f>BA128</f>
        <v>0</v>
      </c>
      <c r="AJ128" s="26"/>
      <c r="AK128" s="29">
        <f>J128</f>
        <v>0</v>
      </c>
      <c r="AL128" s="29">
        <f>L128</f>
        <v>0</v>
      </c>
      <c r="AM128" s="29">
        <f>N128</f>
        <v>0</v>
      </c>
      <c r="AN128" s="29">
        <f>P128</f>
        <v>0</v>
      </c>
      <c r="AO128" s="35">
        <f>LARGE($AK128:$AN128,1)</f>
        <v>0</v>
      </c>
      <c r="AP128" s="35">
        <f>LARGE($AK128:$AN128,2)</f>
        <v>0</v>
      </c>
      <c r="AQ128" s="36">
        <f>SUM($AO128:$AP128)</f>
        <v>0</v>
      </c>
      <c r="AR128" s="34">
        <f>V128</f>
        <v>0</v>
      </c>
      <c r="AS128" s="34">
        <f>X128</f>
        <v>0</v>
      </c>
      <c r="AT128" s="34">
        <f>Z128</f>
        <v>0</v>
      </c>
      <c r="AU128" s="34">
        <f>AB128</f>
        <v>0</v>
      </c>
      <c r="AV128" s="34">
        <f>AD128</f>
        <v>0</v>
      </c>
      <c r="AW128" s="34">
        <f>AF128</f>
        <v>0</v>
      </c>
      <c r="AX128" s="34">
        <f>AH128</f>
        <v>0</v>
      </c>
      <c r="AY128" s="35">
        <f>LARGE($AR128:$AX128,1)</f>
        <v>0</v>
      </c>
      <c r="AZ128" s="35">
        <f>LARGE($AR128:$AX128,2)</f>
        <v>0</v>
      </c>
      <c r="BA128" s="36">
        <f>SUM($AY128:$AZ128)</f>
        <v>0</v>
      </c>
    </row>
    <row r="129" spans="1:53" x14ac:dyDescent="0.25">
      <c r="A129" s="113"/>
      <c r="B129" s="37" t="s">
        <v>78</v>
      </c>
      <c r="C129" s="37" t="s">
        <v>79</v>
      </c>
      <c r="D129" s="38"/>
      <c r="E129" s="38"/>
      <c r="F129" s="77"/>
      <c r="G129" s="105">
        <f>$S129+$AI129+H129</f>
        <v>0</v>
      </c>
      <c r="H129" s="107">
        <v>0</v>
      </c>
      <c r="I129" s="53"/>
      <c r="J129" s="20"/>
      <c r="K129" s="93"/>
      <c r="L129" s="90"/>
      <c r="M129" s="44"/>
      <c r="N129" s="20"/>
      <c r="O129" s="50"/>
      <c r="P129" s="50"/>
      <c r="Q129" s="134"/>
      <c r="R129" s="137"/>
      <c r="S129" s="97">
        <f>$AQ129+$R129</f>
        <v>0</v>
      </c>
      <c r="T129" s="21"/>
      <c r="U129" s="89"/>
      <c r="V129" s="27"/>
      <c r="W129" s="24"/>
      <c r="X129" s="24"/>
      <c r="Y129" s="41"/>
      <c r="Z129" s="41"/>
      <c r="AA129" s="24"/>
      <c r="AB129" s="24"/>
      <c r="AC129" s="41"/>
      <c r="AD129" s="41"/>
      <c r="AE129" s="24"/>
      <c r="AF129" s="24"/>
      <c r="AG129" s="49"/>
      <c r="AH129" s="54"/>
      <c r="AI129" s="30">
        <f>BA129</f>
        <v>0</v>
      </c>
      <c r="AJ129" s="22"/>
      <c r="AK129" s="29">
        <f>J129</f>
        <v>0</v>
      </c>
      <c r="AL129" s="29">
        <f>L129</f>
        <v>0</v>
      </c>
      <c r="AM129" s="29">
        <f>N129</f>
        <v>0</v>
      </c>
      <c r="AN129" s="29">
        <f>P129</f>
        <v>0</v>
      </c>
      <c r="AO129" s="35">
        <f>LARGE($AK129:$AN129,1)</f>
        <v>0</v>
      </c>
      <c r="AP129" s="35">
        <f>LARGE($AK129:$AN129,2)</f>
        <v>0</v>
      </c>
      <c r="AQ129" s="36">
        <f>SUM($AO129:$AP129)</f>
        <v>0</v>
      </c>
      <c r="AR129" s="34">
        <f>V129</f>
        <v>0</v>
      </c>
      <c r="AS129" s="34">
        <f>X129</f>
        <v>0</v>
      </c>
      <c r="AT129" s="34">
        <f>Z129</f>
        <v>0</v>
      </c>
      <c r="AU129" s="34">
        <f>AB129</f>
        <v>0</v>
      </c>
      <c r="AV129" s="34">
        <f>AD129</f>
        <v>0</v>
      </c>
      <c r="AW129" s="34">
        <f>AF129</f>
        <v>0</v>
      </c>
      <c r="AX129" s="34">
        <f>AH129</f>
        <v>0</v>
      </c>
      <c r="AY129" s="35">
        <f>LARGE($AR129:$AX129,1)</f>
        <v>0</v>
      </c>
      <c r="AZ129" s="35">
        <f>LARGE($AR129:$AX129,2)</f>
        <v>0</v>
      </c>
      <c r="BA129" s="36">
        <f>SUM($AY129:$AZ129)</f>
        <v>0</v>
      </c>
    </row>
    <row r="130" spans="1:53" x14ac:dyDescent="0.25">
      <c r="A130" s="114"/>
      <c r="B130" s="37" t="s">
        <v>281</v>
      </c>
      <c r="C130" s="37" t="s">
        <v>90</v>
      </c>
      <c r="D130" s="38">
        <v>131411</v>
      </c>
      <c r="E130" s="38" t="s">
        <v>282</v>
      </c>
      <c r="F130" s="77">
        <v>3</v>
      </c>
      <c r="G130" s="105">
        <f>$S130+$AI130+H130</f>
        <v>0</v>
      </c>
      <c r="H130" s="107">
        <v>0</v>
      </c>
      <c r="I130" s="53"/>
      <c r="J130" s="20"/>
      <c r="K130" s="45"/>
      <c r="L130" s="48"/>
      <c r="M130" s="44"/>
      <c r="N130" s="20"/>
      <c r="O130" s="50"/>
      <c r="P130" s="50"/>
      <c r="Q130" s="134"/>
      <c r="R130" s="137"/>
      <c r="S130" s="97">
        <f>$AQ130+$R130</f>
        <v>0</v>
      </c>
      <c r="T130" s="21"/>
      <c r="U130" s="89"/>
      <c r="V130" s="27"/>
      <c r="W130" s="24"/>
      <c r="X130" s="24"/>
      <c r="Y130" s="41"/>
      <c r="Z130" s="41"/>
      <c r="AA130" s="24"/>
      <c r="AB130" s="24"/>
      <c r="AC130" s="41"/>
      <c r="AD130" s="41"/>
      <c r="AE130" s="24"/>
      <c r="AF130" s="24"/>
      <c r="AG130" s="49"/>
      <c r="AH130" s="54"/>
      <c r="AI130" s="30">
        <f>BA130</f>
        <v>0</v>
      </c>
      <c r="AJ130" s="22"/>
      <c r="AK130" s="29">
        <f>J130</f>
        <v>0</v>
      </c>
      <c r="AL130" s="29">
        <f>L130</f>
        <v>0</v>
      </c>
      <c r="AM130" s="29">
        <f>N130</f>
        <v>0</v>
      </c>
      <c r="AN130" s="29">
        <f>P130</f>
        <v>0</v>
      </c>
      <c r="AO130" s="35">
        <f>LARGE($AK130:$AN130,1)</f>
        <v>0</v>
      </c>
      <c r="AP130" s="35">
        <f>LARGE($AK130:$AN130,2)</f>
        <v>0</v>
      </c>
      <c r="AQ130" s="36">
        <f>SUM($AO130:$AP130)</f>
        <v>0</v>
      </c>
      <c r="AR130" s="34">
        <f>V130</f>
        <v>0</v>
      </c>
      <c r="AS130" s="34">
        <f>X130</f>
        <v>0</v>
      </c>
      <c r="AT130" s="34">
        <f>Z130</f>
        <v>0</v>
      </c>
      <c r="AU130" s="34">
        <f>AB130</f>
        <v>0</v>
      </c>
      <c r="AV130" s="34">
        <f>AD130</f>
        <v>0</v>
      </c>
      <c r="AW130" s="34">
        <f>AF130</f>
        <v>0</v>
      </c>
      <c r="AX130" s="34">
        <f>AH130</f>
        <v>0</v>
      </c>
      <c r="AY130" s="35">
        <f>LARGE($AR130:$AX130,1)</f>
        <v>0</v>
      </c>
      <c r="AZ130" s="35">
        <f>LARGE($AR130:$AX130,2)</f>
        <v>0</v>
      </c>
      <c r="BA130" s="36">
        <f>SUM($AY130:$AZ130)</f>
        <v>0</v>
      </c>
    </row>
    <row r="131" spans="1:53" ht="15.75" thickBot="1" x14ac:dyDescent="0.3">
      <c r="A131" s="114"/>
      <c r="B131" s="37" t="s">
        <v>214</v>
      </c>
      <c r="C131" s="37" t="s">
        <v>215</v>
      </c>
      <c r="D131" s="38"/>
      <c r="E131" s="38" t="s">
        <v>238</v>
      </c>
      <c r="F131" s="77">
        <v>2</v>
      </c>
      <c r="G131" s="105">
        <f>$S131+$AI131+H131</f>
        <v>0</v>
      </c>
      <c r="H131" s="107">
        <v>0</v>
      </c>
      <c r="I131" s="53"/>
      <c r="J131" s="20"/>
      <c r="K131" s="93"/>
      <c r="L131" s="84"/>
      <c r="M131" s="44"/>
      <c r="N131" s="20"/>
      <c r="O131" s="50"/>
      <c r="P131" s="47"/>
      <c r="Q131" s="134"/>
      <c r="R131" s="137"/>
      <c r="S131" s="97">
        <f>$AQ131+$R131</f>
        <v>0</v>
      </c>
      <c r="T131" s="25">
        <v>1</v>
      </c>
      <c r="U131" s="89"/>
      <c r="V131" s="27"/>
      <c r="W131" s="24"/>
      <c r="X131" s="24"/>
      <c r="Y131" s="41"/>
      <c r="Z131" s="41"/>
      <c r="AA131" s="24"/>
      <c r="AB131" s="24"/>
      <c r="AC131" s="41"/>
      <c r="AD131" s="41"/>
      <c r="AE131" s="24"/>
      <c r="AF131" s="24"/>
      <c r="AG131" s="49"/>
      <c r="AH131" s="54"/>
      <c r="AI131" s="30">
        <f>BA131</f>
        <v>0</v>
      </c>
      <c r="AJ131" s="26"/>
      <c r="AK131" s="29">
        <f>J131</f>
        <v>0</v>
      </c>
      <c r="AL131" s="29">
        <f>L131</f>
        <v>0</v>
      </c>
      <c r="AM131" s="29">
        <f>N131</f>
        <v>0</v>
      </c>
      <c r="AN131" s="29">
        <f>P131</f>
        <v>0</v>
      </c>
      <c r="AO131" s="35">
        <f>LARGE($AK131:$AN131,1)</f>
        <v>0</v>
      </c>
      <c r="AP131" s="35">
        <f>LARGE($AK131:$AN131,2)</f>
        <v>0</v>
      </c>
      <c r="AQ131" s="36">
        <f>SUM($AO131:$AP131)</f>
        <v>0</v>
      </c>
      <c r="AR131" s="34">
        <f>V131</f>
        <v>0</v>
      </c>
      <c r="AS131" s="34">
        <f>X131</f>
        <v>0</v>
      </c>
      <c r="AT131" s="34">
        <f>Z131</f>
        <v>0</v>
      </c>
      <c r="AU131" s="34">
        <f>AB131</f>
        <v>0</v>
      </c>
      <c r="AV131" s="34">
        <f>AD131</f>
        <v>0</v>
      </c>
      <c r="AW131" s="34">
        <f>AF131</f>
        <v>0</v>
      </c>
      <c r="AX131" s="34">
        <f>AH131</f>
        <v>0</v>
      </c>
      <c r="AY131" s="35">
        <f>LARGE($AR131:$AX131,1)</f>
        <v>0</v>
      </c>
      <c r="AZ131" s="35">
        <f>LARGE($AR131:$AX131,2)</f>
        <v>0</v>
      </c>
      <c r="BA131" s="36">
        <f>SUM($AY131:$AZ131)</f>
        <v>0</v>
      </c>
    </row>
    <row r="132" spans="1:53" x14ac:dyDescent="0.25">
      <c r="A132" s="113"/>
      <c r="B132" s="37" t="s">
        <v>95</v>
      </c>
      <c r="C132" s="37" t="s">
        <v>94</v>
      </c>
      <c r="D132" s="38"/>
      <c r="E132" s="38"/>
      <c r="F132" s="77"/>
      <c r="G132" s="105">
        <f>$S132+$AI132+H132</f>
        <v>0</v>
      </c>
      <c r="H132" s="107">
        <v>0</v>
      </c>
      <c r="I132" s="53"/>
      <c r="J132" s="20"/>
      <c r="K132" s="93"/>
      <c r="L132" s="90"/>
      <c r="M132" s="44"/>
      <c r="N132" s="20"/>
      <c r="O132" s="50"/>
      <c r="P132" s="50"/>
      <c r="Q132" s="134"/>
      <c r="R132" s="137"/>
      <c r="S132" s="97">
        <f>$AQ132+$R132</f>
        <v>0</v>
      </c>
      <c r="T132" s="21"/>
      <c r="U132" s="89"/>
      <c r="V132" s="27"/>
      <c r="W132" s="24"/>
      <c r="X132" s="24"/>
      <c r="Y132" s="41"/>
      <c r="Z132" s="41"/>
      <c r="AA132" s="24"/>
      <c r="AB132" s="24"/>
      <c r="AC132" s="41"/>
      <c r="AD132" s="41"/>
      <c r="AE132" s="24"/>
      <c r="AF132" s="24"/>
      <c r="AG132" s="49"/>
      <c r="AH132" s="54"/>
      <c r="AI132" s="30">
        <f>BA132</f>
        <v>0</v>
      </c>
      <c r="AJ132" s="22"/>
      <c r="AK132" s="29">
        <f>J132</f>
        <v>0</v>
      </c>
      <c r="AL132" s="29">
        <f>L132</f>
        <v>0</v>
      </c>
      <c r="AM132" s="29">
        <f>N132</f>
        <v>0</v>
      </c>
      <c r="AN132" s="29">
        <f>P132</f>
        <v>0</v>
      </c>
      <c r="AO132" s="35">
        <f>LARGE($AK132:$AN132,1)</f>
        <v>0</v>
      </c>
      <c r="AP132" s="35">
        <f>LARGE($AK132:$AN132,2)</f>
        <v>0</v>
      </c>
      <c r="AQ132" s="36">
        <f>SUM($AO132:$AP132)</f>
        <v>0</v>
      </c>
      <c r="AR132" s="34">
        <f>V132</f>
        <v>0</v>
      </c>
      <c r="AS132" s="34">
        <f>X132</f>
        <v>0</v>
      </c>
      <c r="AT132" s="34">
        <f>Z132</f>
        <v>0</v>
      </c>
      <c r="AU132" s="34">
        <f>AB132</f>
        <v>0</v>
      </c>
      <c r="AV132" s="34">
        <f>AD132</f>
        <v>0</v>
      </c>
      <c r="AW132" s="34">
        <f>AF132</f>
        <v>0</v>
      </c>
      <c r="AX132" s="34">
        <f>AH132</f>
        <v>0</v>
      </c>
      <c r="AY132" s="35">
        <f>LARGE($AR132:$AX132,1)</f>
        <v>0</v>
      </c>
      <c r="AZ132" s="35">
        <f>LARGE($AR132:$AX132,2)</f>
        <v>0</v>
      </c>
      <c r="BA132" s="36">
        <f>SUM($AY132:$AZ132)</f>
        <v>0</v>
      </c>
    </row>
    <row r="133" spans="1:53" ht="15.75" thickBot="1" x14ac:dyDescent="0.3">
      <c r="A133" s="113"/>
      <c r="B133" s="37" t="s">
        <v>130</v>
      </c>
      <c r="C133" s="37" t="s">
        <v>131</v>
      </c>
      <c r="D133" s="38"/>
      <c r="E133" s="38"/>
      <c r="F133" s="77" t="s">
        <v>119</v>
      </c>
      <c r="G133" s="105">
        <f>$S133+$AI133+H133</f>
        <v>0</v>
      </c>
      <c r="H133" s="107">
        <v>0</v>
      </c>
      <c r="I133" s="53"/>
      <c r="J133" s="20"/>
      <c r="K133" s="93"/>
      <c r="L133" s="84"/>
      <c r="M133" s="44"/>
      <c r="N133" s="20"/>
      <c r="O133" s="50"/>
      <c r="P133" s="47"/>
      <c r="Q133" s="134"/>
      <c r="R133" s="137"/>
      <c r="S133" s="97">
        <f>$AQ133+$R133</f>
        <v>0</v>
      </c>
      <c r="T133" s="25">
        <v>1</v>
      </c>
      <c r="U133" s="89"/>
      <c r="V133" s="27"/>
      <c r="W133" s="24"/>
      <c r="X133" s="24"/>
      <c r="Y133" s="41"/>
      <c r="Z133" s="41"/>
      <c r="AA133" s="24"/>
      <c r="AB133" s="24"/>
      <c r="AC133" s="41"/>
      <c r="AD133" s="41"/>
      <c r="AE133" s="24"/>
      <c r="AF133" s="24"/>
      <c r="AG133" s="49"/>
      <c r="AH133" s="54"/>
      <c r="AI133" s="30">
        <f>BA133</f>
        <v>0</v>
      </c>
      <c r="AJ133" s="26"/>
      <c r="AK133" s="29">
        <f>J133</f>
        <v>0</v>
      </c>
      <c r="AL133" s="29">
        <f>L133</f>
        <v>0</v>
      </c>
      <c r="AM133" s="29">
        <f>N133</f>
        <v>0</v>
      </c>
      <c r="AN133" s="29">
        <f>P133</f>
        <v>0</v>
      </c>
      <c r="AO133" s="35">
        <f>LARGE($AK133:$AN133,1)</f>
        <v>0</v>
      </c>
      <c r="AP133" s="35">
        <f>LARGE($AK133:$AN133,2)</f>
        <v>0</v>
      </c>
      <c r="AQ133" s="36">
        <f>SUM($AO133:$AP133)</f>
        <v>0</v>
      </c>
      <c r="AR133" s="34">
        <f>V133</f>
        <v>0</v>
      </c>
      <c r="AS133" s="34">
        <f>X133</f>
        <v>0</v>
      </c>
      <c r="AT133" s="34">
        <f>Z133</f>
        <v>0</v>
      </c>
      <c r="AU133" s="34">
        <f>AB133</f>
        <v>0</v>
      </c>
      <c r="AV133" s="34">
        <f>AD133</f>
        <v>0</v>
      </c>
      <c r="AW133" s="34">
        <f>AF133</f>
        <v>0</v>
      </c>
      <c r="AX133" s="34">
        <f>AH133</f>
        <v>0</v>
      </c>
      <c r="AY133" s="35">
        <f>LARGE($AR133:$AX133,1)</f>
        <v>0</v>
      </c>
      <c r="AZ133" s="35">
        <f>LARGE($AR133:$AX133,2)</f>
        <v>0</v>
      </c>
      <c r="BA133" s="36">
        <f>SUM($AY133:$AZ133)</f>
        <v>0</v>
      </c>
    </row>
    <row r="134" spans="1:53" ht="15.75" thickBot="1" x14ac:dyDescent="0.3">
      <c r="A134" s="114"/>
      <c r="B134" s="37" t="s">
        <v>393</v>
      </c>
      <c r="C134" s="37" t="s">
        <v>105</v>
      </c>
      <c r="D134" s="38"/>
      <c r="E134" s="38" t="s">
        <v>394</v>
      </c>
      <c r="F134" s="77">
        <v>2</v>
      </c>
      <c r="G134" s="105">
        <f>$S134+$AI134+H134</f>
        <v>0</v>
      </c>
      <c r="H134" s="107">
        <v>0</v>
      </c>
      <c r="I134" s="53"/>
      <c r="J134" s="20"/>
      <c r="K134" s="45">
        <v>59</v>
      </c>
      <c r="L134" s="48">
        <v>0</v>
      </c>
      <c r="M134" s="44"/>
      <c r="N134" s="20"/>
      <c r="O134" s="50"/>
      <c r="P134" s="50"/>
      <c r="Q134" s="134"/>
      <c r="R134" s="137"/>
      <c r="S134" s="97">
        <f>$AQ134+$R134</f>
        <v>0</v>
      </c>
      <c r="T134" s="25"/>
      <c r="U134" s="28"/>
      <c r="V134" s="27"/>
      <c r="W134" s="24"/>
      <c r="X134" s="24"/>
      <c r="Y134" s="41"/>
      <c r="Z134" s="41"/>
      <c r="AA134" s="24"/>
      <c r="AB134" s="24"/>
      <c r="AC134" s="41"/>
      <c r="AD134" s="41"/>
      <c r="AE134" s="24"/>
      <c r="AF134" s="24"/>
      <c r="AG134" s="49"/>
      <c r="AH134" s="54"/>
      <c r="AI134" s="30">
        <f>BA134</f>
        <v>0</v>
      </c>
      <c r="AJ134" s="26"/>
      <c r="AK134" s="29">
        <f>J134</f>
        <v>0</v>
      </c>
      <c r="AL134" s="29">
        <f>L134</f>
        <v>0</v>
      </c>
      <c r="AM134" s="29">
        <f>N134</f>
        <v>0</v>
      </c>
      <c r="AN134" s="29">
        <f>P134</f>
        <v>0</v>
      </c>
      <c r="AO134" s="35">
        <f>LARGE($AK134:$AN134,1)</f>
        <v>0</v>
      </c>
      <c r="AP134" s="35">
        <f>LARGE($AK134:$AN134,2)</f>
        <v>0</v>
      </c>
      <c r="AQ134" s="36">
        <f>SUM($AO134:$AP134)</f>
        <v>0</v>
      </c>
      <c r="AR134" s="34">
        <f>V134</f>
        <v>0</v>
      </c>
      <c r="AS134" s="34">
        <f>X134</f>
        <v>0</v>
      </c>
      <c r="AT134" s="34">
        <f>Z134</f>
        <v>0</v>
      </c>
      <c r="AU134" s="34">
        <f>AB134</f>
        <v>0</v>
      </c>
      <c r="AV134" s="34">
        <f>AD134</f>
        <v>0</v>
      </c>
      <c r="AW134" s="34">
        <f>AF134</f>
        <v>0</v>
      </c>
      <c r="AX134" s="34">
        <f>AH134</f>
        <v>0</v>
      </c>
      <c r="AY134" s="35">
        <f>LARGE($AR134:$AX134,1)</f>
        <v>0</v>
      </c>
      <c r="AZ134" s="35">
        <f>LARGE($AR134:$AX134,2)</f>
        <v>0</v>
      </c>
      <c r="BA134" s="36">
        <f>SUM($AY134:$AZ134)</f>
        <v>0</v>
      </c>
    </row>
    <row r="135" spans="1:53" x14ac:dyDescent="0.25">
      <c r="A135" s="115"/>
      <c r="B135" s="37" t="s">
        <v>67</v>
      </c>
      <c r="C135" s="37" t="s">
        <v>70</v>
      </c>
      <c r="D135" s="38"/>
      <c r="E135" s="38"/>
      <c r="F135" s="77"/>
      <c r="G135" s="105">
        <f>$S135+$AI135+H135</f>
        <v>0</v>
      </c>
      <c r="H135" s="107">
        <v>0</v>
      </c>
      <c r="I135" s="53"/>
      <c r="J135" s="20"/>
      <c r="K135" s="93"/>
      <c r="L135" s="84"/>
      <c r="M135" s="44"/>
      <c r="N135" s="20"/>
      <c r="O135" s="50"/>
      <c r="P135" s="50"/>
      <c r="Q135" s="134"/>
      <c r="R135" s="137"/>
      <c r="S135" s="97">
        <f>$AQ135+$R135</f>
        <v>0</v>
      </c>
      <c r="T135" s="21"/>
      <c r="U135" s="89"/>
      <c r="V135" s="27"/>
      <c r="W135" s="24"/>
      <c r="X135" s="24"/>
      <c r="Y135" s="41"/>
      <c r="Z135" s="41"/>
      <c r="AA135" s="24"/>
      <c r="AB135" s="24"/>
      <c r="AC135" s="41"/>
      <c r="AD135" s="41"/>
      <c r="AE135" s="24"/>
      <c r="AF135" s="24"/>
      <c r="AG135" s="49"/>
      <c r="AH135" s="54"/>
      <c r="AI135" s="30">
        <f>BA135</f>
        <v>0</v>
      </c>
      <c r="AJ135" s="22"/>
      <c r="AK135" s="29">
        <f>J135</f>
        <v>0</v>
      </c>
      <c r="AL135" s="29">
        <f>L135</f>
        <v>0</v>
      </c>
      <c r="AM135" s="29">
        <f>N135</f>
        <v>0</v>
      </c>
      <c r="AN135" s="29">
        <f>P135</f>
        <v>0</v>
      </c>
      <c r="AO135" s="35">
        <f>LARGE($AK135:$AN135,1)</f>
        <v>0</v>
      </c>
      <c r="AP135" s="35">
        <f>LARGE($AK135:$AN135,2)</f>
        <v>0</v>
      </c>
      <c r="AQ135" s="36">
        <f>SUM($AO135:$AP135)</f>
        <v>0</v>
      </c>
      <c r="AR135" s="34">
        <f>V135</f>
        <v>0</v>
      </c>
      <c r="AS135" s="34">
        <f>X135</f>
        <v>0</v>
      </c>
      <c r="AT135" s="34">
        <f>Z135</f>
        <v>0</v>
      </c>
      <c r="AU135" s="34">
        <f>AB135</f>
        <v>0</v>
      </c>
      <c r="AV135" s="34">
        <f>AD135</f>
        <v>0</v>
      </c>
      <c r="AW135" s="34">
        <f>AF135</f>
        <v>0</v>
      </c>
      <c r="AX135" s="34">
        <f>AH135</f>
        <v>0</v>
      </c>
      <c r="AY135" s="35">
        <f>LARGE($AR135:$AX135,1)</f>
        <v>0</v>
      </c>
      <c r="AZ135" s="35">
        <f>LARGE($AR135:$AX135,2)</f>
        <v>0</v>
      </c>
      <c r="BA135" s="36">
        <f>SUM($AY135:$AZ135)</f>
        <v>0</v>
      </c>
    </row>
    <row r="136" spans="1:53" ht="15.75" thickBot="1" x14ac:dyDescent="0.3">
      <c r="A136" s="114"/>
      <c r="B136" s="37" t="s">
        <v>208</v>
      </c>
      <c r="C136" s="37" t="s">
        <v>412</v>
      </c>
      <c r="D136" s="38"/>
      <c r="E136" s="38"/>
      <c r="F136" s="77"/>
      <c r="G136" s="105">
        <f>$S136+$AI136+H136</f>
        <v>0</v>
      </c>
      <c r="H136" s="107">
        <v>0</v>
      </c>
      <c r="I136" s="53"/>
      <c r="J136" s="20"/>
      <c r="K136" s="45"/>
      <c r="L136" s="48"/>
      <c r="M136" s="51">
        <v>59</v>
      </c>
      <c r="N136" s="20">
        <v>0</v>
      </c>
      <c r="O136" s="52"/>
      <c r="P136" s="52"/>
      <c r="Q136" s="134"/>
      <c r="R136" s="137"/>
      <c r="S136" s="97">
        <f>$AQ136+$R136</f>
        <v>0</v>
      </c>
      <c r="T136" s="25"/>
      <c r="U136" s="28"/>
      <c r="V136" s="27"/>
      <c r="W136" s="24"/>
      <c r="X136" s="24"/>
      <c r="Y136" s="41"/>
      <c r="Z136" s="41"/>
      <c r="AA136" s="24"/>
      <c r="AB136" s="24"/>
      <c r="AC136" s="41"/>
      <c r="AD136" s="41"/>
      <c r="AE136" s="24"/>
      <c r="AF136" s="24"/>
      <c r="AG136" s="49"/>
      <c r="AH136" s="54"/>
      <c r="AI136" s="30">
        <f>BA136</f>
        <v>0</v>
      </c>
      <c r="AJ136" s="26"/>
      <c r="AK136" s="29">
        <f>J136</f>
        <v>0</v>
      </c>
      <c r="AL136" s="29">
        <f>L136</f>
        <v>0</v>
      </c>
      <c r="AM136" s="29">
        <f>N136</f>
        <v>0</v>
      </c>
      <c r="AN136" s="29">
        <f>P136</f>
        <v>0</v>
      </c>
      <c r="AO136" s="35">
        <f>LARGE($AK136:$AN136,1)</f>
        <v>0</v>
      </c>
      <c r="AP136" s="35">
        <f>LARGE($AK136:$AN136,2)</f>
        <v>0</v>
      </c>
      <c r="AQ136" s="36">
        <f>SUM($AO136:$AP136)</f>
        <v>0</v>
      </c>
      <c r="AR136" s="34">
        <f>V136</f>
        <v>0</v>
      </c>
      <c r="AS136" s="34">
        <f>X136</f>
        <v>0</v>
      </c>
      <c r="AT136" s="34">
        <f>Z136</f>
        <v>0</v>
      </c>
      <c r="AU136" s="34">
        <f>AB136</f>
        <v>0</v>
      </c>
      <c r="AV136" s="34">
        <f>AD136</f>
        <v>0</v>
      </c>
      <c r="AW136" s="34">
        <f>AF136</f>
        <v>0</v>
      </c>
      <c r="AX136" s="34">
        <f>AH136</f>
        <v>0</v>
      </c>
      <c r="AY136" s="35">
        <f>LARGE($AR136:$AX136,1)</f>
        <v>0</v>
      </c>
      <c r="AZ136" s="35">
        <f>LARGE($AR136:$AX136,2)</f>
        <v>0</v>
      </c>
      <c r="BA136" s="36">
        <f>SUM($AY136:$AZ136)</f>
        <v>0</v>
      </c>
    </row>
    <row r="137" spans="1:53" x14ac:dyDescent="0.25">
      <c r="A137" s="115"/>
      <c r="B137" s="37" t="s">
        <v>104</v>
      </c>
      <c r="C137" s="37" t="s">
        <v>105</v>
      </c>
      <c r="D137" s="38"/>
      <c r="E137" s="38"/>
      <c r="F137" s="77"/>
      <c r="G137" s="105">
        <f>$S137+$AI137+H137</f>
        <v>0</v>
      </c>
      <c r="H137" s="107">
        <v>0</v>
      </c>
      <c r="I137" s="53"/>
      <c r="J137" s="20"/>
      <c r="K137" s="93"/>
      <c r="L137" s="84"/>
      <c r="M137" s="46"/>
      <c r="N137" s="20"/>
      <c r="O137" s="50"/>
      <c r="P137" s="47"/>
      <c r="Q137" s="134"/>
      <c r="R137" s="137"/>
      <c r="S137" s="97">
        <f>$AQ137+$R137</f>
        <v>0</v>
      </c>
      <c r="T137" s="21"/>
      <c r="U137" s="89"/>
      <c r="V137" s="27"/>
      <c r="W137" s="24"/>
      <c r="X137" s="24"/>
      <c r="Y137" s="41"/>
      <c r="Z137" s="41"/>
      <c r="AA137" s="24"/>
      <c r="AB137" s="24"/>
      <c r="AC137" s="41"/>
      <c r="AD137" s="41"/>
      <c r="AE137" s="24"/>
      <c r="AF137" s="24"/>
      <c r="AG137" s="49"/>
      <c r="AH137" s="54"/>
      <c r="AI137" s="30">
        <f>BA137</f>
        <v>0</v>
      </c>
      <c r="AJ137" s="22"/>
      <c r="AK137" s="29">
        <f>J137</f>
        <v>0</v>
      </c>
      <c r="AL137" s="29">
        <f>L137</f>
        <v>0</v>
      </c>
      <c r="AM137" s="29">
        <f>N137</f>
        <v>0</v>
      </c>
      <c r="AN137" s="29">
        <f>P137</f>
        <v>0</v>
      </c>
      <c r="AO137" s="35">
        <f>LARGE($AK137:$AN137,1)</f>
        <v>0</v>
      </c>
      <c r="AP137" s="35">
        <f>LARGE($AK137:$AN137,2)</f>
        <v>0</v>
      </c>
      <c r="AQ137" s="36">
        <f>SUM($AO137:$AP137)</f>
        <v>0</v>
      </c>
      <c r="AR137" s="34">
        <f>V137</f>
        <v>0</v>
      </c>
      <c r="AS137" s="34">
        <f>X137</f>
        <v>0</v>
      </c>
      <c r="AT137" s="34">
        <f>Z137</f>
        <v>0</v>
      </c>
      <c r="AU137" s="34">
        <f>AB137</f>
        <v>0</v>
      </c>
      <c r="AV137" s="34">
        <f>AD137</f>
        <v>0</v>
      </c>
      <c r="AW137" s="34">
        <f>AF137</f>
        <v>0</v>
      </c>
      <c r="AX137" s="34">
        <f>AH137</f>
        <v>0</v>
      </c>
      <c r="AY137" s="35">
        <f>LARGE($AR137:$AX137,1)</f>
        <v>0</v>
      </c>
      <c r="AZ137" s="35">
        <f>LARGE($AR137:$AX137,2)</f>
        <v>0</v>
      </c>
      <c r="BA137" s="36">
        <f>SUM($AY137:$AZ137)</f>
        <v>0</v>
      </c>
    </row>
    <row r="138" spans="1:53" ht="15.75" thickBot="1" x14ac:dyDescent="0.3">
      <c r="A138" s="113"/>
      <c r="B138" s="37" t="s">
        <v>56</v>
      </c>
      <c r="C138" s="37" t="s">
        <v>57</v>
      </c>
      <c r="D138" s="38"/>
      <c r="E138" s="38"/>
      <c r="F138" s="77"/>
      <c r="G138" s="105">
        <f>$S138+$AI138+H138</f>
        <v>0</v>
      </c>
      <c r="H138" s="107">
        <v>0</v>
      </c>
      <c r="I138" s="53"/>
      <c r="J138" s="20"/>
      <c r="K138" s="93"/>
      <c r="L138" s="84"/>
      <c r="M138" s="46"/>
      <c r="N138" s="20"/>
      <c r="O138" s="50"/>
      <c r="P138" s="47"/>
      <c r="Q138" s="134"/>
      <c r="R138" s="137"/>
      <c r="S138" s="97">
        <f>$AQ138+$R138</f>
        <v>0</v>
      </c>
      <c r="T138" s="25">
        <v>1</v>
      </c>
      <c r="U138" s="89"/>
      <c r="V138" s="27"/>
      <c r="W138" s="24"/>
      <c r="X138" s="24"/>
      <c r="Y138" s="41"/>
      <c r="Z138" s="41"/>
      <c r="AA138" s="24"/>
      <c r="AB138" s="24"/>
      <c r="AC138" s="41"/>
      <c r="AD138" s="41"/>
      <c r="AE138" s="24"/>
      <c r="AF138" s="24"/>
      <c r="AG138" s="49"/>
      <c r="AH138" s="54"/>
      <c r="AI138" s="30">
        <f>BA138</f>
        <v>0</v>
      </c>
      <c r="AJ138" s="26"/>
      <c r="AK138" s="29">
        <f>J138</f>
        <v>0</v>
      </c>
      <c r="AL138" s="29">
        <f>L138</f>
        <v>0</v>
      </c>
      <c r="AM138" s="29">
        <f>N138</f>
        <v>0</v>
      </c>
      <c r="AN138" s="29">
        <f>P138</f>
        <v>0</v>
      </c>
      <c r="AO138" s="35">
        <f>LARGE($AK138:$AN138,1)</f>
        <v>0</v>
      </c>
      <c r="AP138" s="35">
        <f>LARGE($AK138:$AN138,2)</f>
        <v>0</v>
      </c>
      <c r="AQ138" s="36">
        <f>SUM($AO138:$AP138)</f>
        <v>0</v>
      </c>
      <c r="AR138" s="34">
        <f>V138</f>
        <v>0</v>
      </c>
      <c r="AS138" s="34">
        <f>X138</f>
        <v>0</v>
      </c>
      <c r="AT138" s="34">
        <f>Z138</f>
        <v>0</v>
      </c>
      <c r="AU138" s="34">
        <f>AB138</f>
        <v>0</v>
      </c>
      <c r="AV138" s="34">
        <f>AD138</f>
        <v>0</v>
      </c>
      <c r="AW138" s="34">
        <f>AF138</f>
        <v>0</v>
      </c>
      <c r="AX138" s="34">
        <f>AH138</f>
        <v>0</v>
      </c>
      <c r="AY138" s="35">
        <f>LARGE($AR138:$AX138,1)</f>
        <v>0</v>
      </c>
      <c r="AZ138" s="35">
        <f>LARGE($AR138:$AX138,2)</f>
        <v>0</v>
      </c>
      <c r="BA138" s="36">
        <f>SUM($AY138:$AZ138)</f>
        <v>0</v>
      </c>
    </row>
    <row r="139" spans="1:53" ht="15.75" thickBot="1" x14ac:dyDescent="0.3">
      <c r="A139" s="115"/>
      <c r="B139" s="37" t="s">
        <v>112</v>
      </c>
      <c r="C139" s="37" t="s">
        <v>113</v>
      </c>
      <c r="D139" s="38"/>
      <c r="E139" s="38"/>
      <c r="F139" s="77"/>
      <c r="G139" s="105">
        <f>$S139+$AI139+H139</f>
        <v>0</v>
      </c>
      <c r="H139" s="107">
        <v>0</v>
      </c>
      <c r="I139" s="53"/>
      <c r="J139" s="20"/>
      <c r="K139" s="93"/>
      <c r="L139" s="84"/>
      <c r="M139" s="46"/>
      <c r="N139" s="20"/>
      <c r="O139" s="50"/>
      <c r="P139" s="47"/>
      <c r="Q139" s="134"/>
      <c r="R139" s="137"/>
      <c r="S139" s="97">
        <f>$AQ139+$R139</f>
        <v>0</v>
      </c>
      <c r="T139" s="25"/>
      <c r="U139" s="89"/>
      <c r="V139" s="27"/>
      <c r="W139" s="24"/>
      <c r="X139" s="24"/>
      <c r="Y139" s="41"/>
      <c r="Z139" s="41"/>
      <c r="AA139" s="24"/>
      <c r="AB139" s="24"/>
      <c r="AC139" s="41"/>
      <c r="AD139" s="41"/>
      <c r="AE139" s="24"/>
      <c r="AF139" s="24"/>
      <c r="AG139" s="49"/>
      <c r="AH139" s="54"/>
      <c r="AI139" s="30">
        <f>BA139</f>
        <v>0</v>
      </c>
      <c r="AJ139" s="26"/>
      <c r="AK139" s="29">
        <f>J139</f>
        <v>0</v>
      </c>
      <c r="AL139" s="29">
        <f>L139</f>
        <v>0</v>
      </c>
      <c r="AM139" s="29">
        <f>N139</f>
        <v>0</v>
      </c>
      <c r="AN139" s="29">
        <f>P139</f>
        <v>0</v>
      </c>
      <c r="AO139" s="35">
        <f>LARGE($AK139:$AN139,1)</f>
        <v>0</v>
      </c>
      <c r="AP139" s="35">
        <f>LARGE($AK139:$AN139,2)</f>
        <v>0</v>
      </c>
      <c r="AQ139" s="36">
        <f>SUM($AO139:$AP139)</f>
        <v>0</v>
      </c>
      <c r="AR139" s="34">
        <f>V139</f>
        <v>0</v>
      </c>
      <c r="AS139" s="34">
        <f>X139</f>
        <v>0</v>
      </c>
      <c r="AT139" s="34">
        <f>Z139</f>
        <v>0</v>
      </c>
      <c r="AU139" s="34">
        <f>AB139</f>
        <v>0</v>
      </c>
      <c r="AV139" s="34">
        <f>AD139</f>
        <v>0</v>
      </c>
      <c r="AW139" s="34">
        <f>AF139</f>
        <v>0</v>
      </c>
      <c r="AX139" s="34">
        <f>AH139</f>
        <v>0</v>
      </c>
      <c r="AY139" s="35">
        <f>LARGE($AR139:$AX139,1)</f>
        <v>0</v>
      </c>
      <c r="AZ139" s="35">
        <f>LARGE($AR139:$AX139,2)</f>
        <v>0</v>
      </c>
      <c r="BA139" s="36">
        <f>SUM($AY139:$AZ139)</f>
        <v>0</v>
      </c>
    </row>
    <row r="140" spans="1:53" x14ac:dyDescent="0.25">
      <c r="A140" s="113"/>
      <c r="B140" s="37" t="s">
        <v>193</v>
      </c>
      <c r="C140" s="37" t="s">
        <v>20</v>
      </c>
      <c r="D140" s="38"/>
      <c r="E140" s="38"/>
      <c r="F140" s="77"/>
      <c r="G140" s="105">
        <f>$S140+$AI140+H140</f>
        <v>0</v>
      </c>
      <c r="H140" s="107">
        <v>0</v>
      </c>
      <c r="I140" s="53"/>
      <c r="J140" s="20"/>
      <c r="K140" s="93"/>
      <c r="L140" s="84"/>
      <c r="M140" s="44"/>
      <c r="N140" s="20"/>
      <c r="O140" s="50"/>
      <c r="P140" s="47"/>
      <c r="Q140" s="134"/>
      <c r="R140" s="137"/>
      <c r="S140" s="97">
        <f>$AQ140+$R140</f>
        <v>0</v>
      </c>
      <c r="T140" s="21">
        <v>1</v>
      </c>
      <c r="U140" s="89"/>
      <c r="V140" s="27"/>
      <c r="W140" s="24"/>
      <c r="X140" s="24"/>
      <c r="Y140" s="41"/>
      <c r="Z140" s="41"/>
      <c r="AA140" s="24"/>
      <c r="AB140" s="24"/>
      <c r="AC140" s="41"/>
      <c r="AD140" s="41"/>
      <c r="AE140" s="24"/>
      <c r="AF140" s="24"/>
      <c r="AG140" s="49"/>
      <c r="AH140" s="54"/>
      <c r="AI140" s="30">
        <f>BA140</f>
        <v>0</v>
      </c>
      <c r="AJ140" s="22"/>
      <c r="AK140" s="29">
        <f>J140</f>
        <v>0</v>
      </c>
      <c r="AL140" s="29">
        <f>L140</f>
        <v>0</v>
      </c>
      <c r="AM140" s="29">
        <f>N140</f>
        <v>0</v>
      </c>
      <c r="AN140" s="29">
        <f>P140</f>
        <v>0</v>
      </c>
      <c r="AO140" s="35">
        <f>LARGE($AK140:$AN140,1)</f>
        <v>0</v>
      </c>
      <c r="AP140" s="35">
        <f>LARGE($AK140:$AN140,2)</f>
        <v>0</v>
      </c>
      <c r="AQ140" s="36">
        <f>SUM($AO140:$AP140)</f>
        <v>0</v>
      </c>
      <c r="AR140" s="34">
        <f>V140</f>
        <v>0</v>
      </c>
      <c r="AS140" s="34">
        <f>X140</f>
        <v>0</v>
      </c>
      <c r="AT140" s="34">
        <f>Z140</f>
        <v>0</v>
      </c>
      <c r="AU140" s="34">
        <f>AB140</f>
        <v>0</v>
      </c>
      <c r="AV140" s="34">
        <f>AD140</f>
        <v>0</v>
      </c>
      <c r="AW140" s="34">
        <f>AF140</f>
        <v>0</v>
      </c>
      <c r="AX140" s="34">
        <f>AH140</f>
        <v>0</v>
      </c>
      <c r="AY140" s="35">
        <f>LARGE($AR140:$AX140,1)</f>
        <v>0</v>
      </c>
      <c r="AZ140" s="35">
        <f>LARGE($AR140:$AX140,2)</f>
        <v>0</v>
      </c>
      <c r="BA140" s="36">
        <f>SUM($AY140:$AZ140)</f>
        <v>0</v>
      </c>
    </row>
    <row r="141" spans="1:53" x14ac:dyDescent="0.25">
      <c r="A141" s="113"/>
      <c r="B141" s="37" t="s">
        <v>50</v>
      </c>
      <c r="C141" s="37" t="s">
        <v>35</v>
      </c>
      <c r="D141" s="38"/>
      <c r="E141" s="38"/>
      <c r="F141" s="77"/>
      <c r="G141" s="105">
        <f>$S141+$AI141+H141</f>
        <v>0</v>
      </c>
      <c r="H141" s="107">
        <v>0</v>
      </c>
      <c r="I141" s="53"/>
      <c r="J141" s="20"/>
      <c r="K141" s="93"/>
      <c r="L141" s="84"/>
      <c r="M141" s="51"/>
      <c r="N141" s="20"/>
      <c r="O141" s="50"/>
      <c r="P141" s="52"/>
      <c r="Q141" s="134"/>
      <c r="R141" s="137"/>
      <c r="S141" s="97">
        <f>$AQ141+$R141</f>
        <v>0</v>
      </c>
      <c r="T141" s="21"/>
      <c r="U141" s="89"/>
      <c r="V141" s="27"/>
      <c r="W141" s="24"/>
      <c r="X141" s="24"/>
      <c r="Y141" s="41"/>
      <c r="Z141" s="41"/>
      <c r="AA141" s="24"/>
      <c r="AB141" s="24"/>
      <c r="AC141" s="41"/>
      <c r="AD141" s="41"/>
      <c r="AE141" s="24"/>
      <c r="AF141" s="24"/>
      <c r="AG141" s="49"/>
      <c r="AH141" s="54"/>
      <c r="AI141" s="30">
        <f>BA141</f>
        <v>0</v>
      </c>
      <c r="AJ141" s="22"/>
      <c r="AK141" s="29">
        <f>J141</f>
        <v>0</v>
      </c>
      <c r="AL141" s="29">
        <f>L141</f>
        <v>0</v>
      </c>
      <c r="AM141" s="29">
        <f>N141</f>
        <v>0</v>
      </c>
      <c r="AN141" s="29">
        <f>P141</f>
        <v>0</v>
      </c>
      <c r="AO141" s="35">
        <f>LARGE($AK141:$AN141,1)</f>
        <v>0</v>
      </c>
      <c r="AP141" s="35">
        <f>LARGE($AK141:$AN141,2)</f>
        <v>0</v>
      </c>
      <c r="AQ141" s="36">
        <f>SUM($AO141:$AP141)</f>
        <v>0</v>
      </c>
      <c r="AR141" s="34">
        <f>V141</f>
        <v>0</v>
      </c>
      <c r="AS141" s="34">
        <f>X141</f>
        <v>0</v>
      </c>
      <c r="AT141" s="34">
        <f>Z141</f>
        <v>0</v>
      </c>
      <c r="AU141" s="34">
        <f>AB141</f>
        <v>0</v>
      </c>
      <c r="AV141" s="34">
        <f>AD141</f>
        <v>0</v>
      </c>
      <c r="AW141" s="34">
        <f>AF141</f>
        <v>0</v>
      </c>
      <c r="AX141" s="34">
        <f>AH141</f>
        <v>0</v>
      </c>
      <c r="AY141" s="35">
        <f>LARGE($AR141:$AX141,1)</f>
        <v>0</v>
      </c>
      <c r="AZ141" s="35">
        <f>LARGE($AR141:$AX141,2)</f>
        <v>0</v>
      </c>
      <c r="BA141" s="36">
        <f>SUM($AY141:$AZ141)</f>
        <v>0</v>
      </c>
    </row>
    <row r="142" spans="1:53" ht="15.75" thickBot="1" x14ac:dyDescent="0.3">
      <c r="A142" s="113"/>
      <c r="B142" s="37" t="s">
        <v>54</v>
      </c>
      <c r="C142" s="37" t="s">
        <v>55</v>
      </c>
      <c r="D142" s="38"/>
      <c r="E142" s="38"/>
      <c r="F142" s="77"/>
      <c r="G142" s="105">
        <f>$S142+$AI142+H142</f>
        <v>0</v>
      </c>
      <c r="H142" s="107">
        <v>0</v>
      </c>
      <c r="I142" s="53"/>
      <c r="J142" s="20"/>
      <c r="K142" s="93"/>
      <c r="L142" s="84"/>
      <c r="M142" s="46"/>
      <c r="N142" s="20"/>
      <c r="O142" s="50"/>
      <c r="P142" s="49"/>
      <c r="Q142" s="134"/>
      <c r="R142" s="137"/>
      <c r="S142" s="97">
        <f>$AQ142+$R142</f>
        <v>0</v>
      </c>
      <c r="T142" s="25">
        <v>1</v>
      </c>
      <c r="U142" s="89"/>
      <c r="V142" s="27"/>
      <c r="W142" s="24"/>
      <c r="X142" s="126"/>
      <c r="Y142" s="49"/>
      <c r="Z142" s="49"/>
      <c r="AA142" s="24"/>
      <c r="AB142" s="126"/>
      <c r="AC142" s="49"/>
      <c r="AD142" s="49"/>
      <c r="AE142" s="24"/>
      <c r="AF142" s="126"/>
      <c r="AG142" s="49"/>
      <c r="AH142" s="54"/>
      <c r="AI142" s="30">
        <f>BA142</f>
        <v>0</v>
      </c>
      <c r="AJ142" s="26"/>
      <c r="AK142" s="29">
        <f>J142</f>
        <v>0</v>
      </c>
      <c r="AL142" s="29">
        <f>L142</f>
        <v>0</v>
      </c>
      <c r="AM142" s="29">
        <f>N142</f>
        <v>0</v>
      </c>
      <c r="AN142" s="29">
        <f>P142</f>
        <v>0</v>
      </c>
      <c r="AO142" s="35">
        <f>LARGE($AK142:$AN142,1)</f>
        <v>0</v>
      </c>
      <c r="AP142" s="35">
        <f>LARGE($AK142:$AN142,2)</f>
        <v>0</v>
      </c>
      <c r="AQ142" s="36">
        <f>SUM($AO142:$AP142)</f>
        <v>0</v>
      </c>
      <c r="AR142" s="34">
        <f>V142</f>
        <v>0</v>
      </c>
      <c r="AS142" s="34">
        <f>X142</f>
        <v>0</v>
      </c>
      <c r="AT142" s="34">
        <f>Z142</f>
        <v>0</v>
      </c>
      <c r="AU142" s="34">
        <f>AB142</f>
        <v>0</v>
      </c>
      <c r="AV142" s="34">
        <f>AD142</f>
        <v>0</v>
      </c>
      <c r="AW142" s="34">
        <f>AF142</f>
        <v>0</v>
      </c>
      <c r="AX142" s="34">
        <f>AH142</f>
        <v>0</v>
      </c>
      <c r="AY142" s="35">
        <f>LARGE($AR142:$AX142,1)</f>
        <v>0</v>
      </c>
      <c r="AZ142" s="35">
        <f>LARGE($AR142:$AX142,2)</f>
        <v>0</v>
      </c>
      <c r="BA142" s="36">
        <f>SUM($AY142:$AZ142)</f>
        <v>0</v>
      </c>
    </row>
    <row r="143" spans="1:53" x14ac:dyDescent="0.25">
      <c r="A143" s="114" t="s">
        <v>385</v>
      </c>
      <c r="B143" s="37" t="s">
        <v>383</v>
      </c>
      <c r="C143" s="37" t="s">
        <v>384</v>
      </c>
      <c r="D143" s="38"/>
      <c r="E143" s="38" t="s">
        <v>382</v>
      </c>
      <c r="F143" s="77"/>
      <c r="G143" s="105">
        <f>$S143+$AI143+H143</f>
        <v>0</v>
      </c>
      <c r="H143" s="107">
        <v>0</v>
      </c>
      <c r="I143" s="53">
        <v>65</v>
      </c>
      <c r="J143" s="20">
        <v>0</v>
      </c>
      <c r="K143" s="45"/>
      <c r="L143" s="48"/>
      <c r="M143" s="44"/>
      <c r="N143" s="20"/>
      <c r="O143" s="50"/>
      <c r="P143" s="50"/>
      <c r="Q143" s="134"/>
      <c r="R143" s="137"/>
      <c r="S143" s="97">
        <f>$AQ143+$R143</f>
        <v>0</v>
      </c>
      <c r="T143" s="21"/>
      <c r="U143" s="28"/>
      <c r="V143" s="27"/>
      <c r="W143" s="24"/>
      <c r="X143" s="24"/>
      <c r="Y143" s="41"/>
      <c r="Z143" s="41"/>
      <c r="AA143" s="24"/>
      <c r="AB143" s="24"/>
      <c r="AC143" s="41"/>
      <c r="AD143" s="41"/>
      <c r="AE143" s="24"/>
      <c r="AF143" s="24"/>
      <c r="AG143" s="49"/>
      <c r="AH143" s="54"/>
      <c r="AI143" s="30">
        <f>BA143</f>
        <v>0</v>
      </c>
      <c r="AJ143" s="22"/>
      <c r="AK143" s="29">
        <f>J143</f>
        <v>0</v>
      </c>
      <c r="AL143" s="29">
        <f>L143</f>
        <v>0</v>
      </c>
      <c r="AM143" s="29">
        <f>N143</f>
        <v>0</v>
      </c>
      <c r="AN143" s="29">
        <f>P143</f>
        <v>0</v>
      </c>
      <c r="AO143" s="35">
        <f>LARGE($AK143:$AN143,1)</f>
        <v>0</v>
      </c>
      <c r="AP143" s="35">
        <f>LARGE($AK143:$AN143,2)</f>
        <v>0</v>
      </c>
      <c r="AQ143" s="36">
        <f>SUM($AO143:$AP143)</f>
        <v>0</v>
      </c>
      <c r="AR143" s="34">
        <f>V143</f>
        <v>0</v>
      </c>
      <c r="AS143" s="34">
        <f>X143</f>
        <v>0</v>
      </c>
      <c r="AT143" s="34">
        <f>Z143</f>
        <v>0</v>
      </c>
      <c r="AU143" s="34">
        <f>AB143</f>
        <v>0</v>
      </c>
      <c r="AV143" s="34">
        <f>AD143</f>
        <v>0</v>
      </c>
      <c r="AW143" s="34">
        <f>AF143</f>
        <v>0</v>
      </c>
      <c r="AX143" s="34">
        <f>AH143</f>
        <v>0</v>
      </c>
      <c r="AY143" s="35">
        <f>LARGE($AR143:$AX143,1)</f>
        <v>0</v>
      </c>
      <c r="AZ143" s="35">
        <f>LARGE($AR143:$AX143,2)</f>
        <v>0</v>
      </c>
      <c r="BA143" s="36">
        <f>SUM($AY143:$AZ143)</f>
        <v>0</v>
      </c>
    </row>
    <row r="144" spans="1:53" ht="15.75" thickBot="1" x14ac:dyDescent="0.3">
      <c r="A144" s="115"/>
      <c r="B144" s="37" t="s">
        <v>178</v>
      </c>
      <c r="C144" s="37" t="s">
        <v>179</v>
      </c>
      <c r="D144" s="38"/>
      <c r="E144" s="38"/>
      <c r="F144" s="77"/>
      <c r="G144" s="105">
        <f>$S144+$AI144+H144</f>
        <v>0</v>
      </c>
      <c r="H144" s="107">
        <v>0</v>
      </c>
      <c r="I144" s="53"/>
      <c r="J144" s="20"/>
      <c r="K144" s="93"/>
      <c r="L144" s="84"/>
      <c r="M144" s="44"/>
      <c r="N144" s="20"/>
      <c r="O144" s="50"/>
      <c r="P144" s="47"/>
      <c r="Q144" s="134"/>
      <c r="R144" s="137"/>
      <c r="S144" s="97">
        <f>$AQ144+$R144</f>
        <v>0</v>
      </c>
      <c r="T144" s="25">
        <v>1</v>
      </c>
      <c r="U144" s="89"/>
      <c r="V144" s="27"/>
      <c r="W144" s="24"/>
      <c r="X144" s="24"/>
      <c r="Y144" s="41"/>
      <c r="Z144" s="41"/>
      <c r="AA144" s="24"/>
      <c r="AB144" s="24"/>
      <c r="AC144" s="41"/>
      <c r="AD144" s="41"/>
      <c r="AE144" s="24"/>
      <c r="AF144" s="24"/>
      <c r="AG144" s="49"/>
      <c r="AH144" s="54"/>
      <c r="AI144" s="30">
        <f>BA144</f>
        <v>0</v>
      </c>
      <c r="AJ144" s="26"/>
      <c r="AK144" s="29">
        <f>J144</f>
        <v>0</v>
      </c>
      <c r="AL144" s="29">
        <f>L144</f>
        <v>0</v>
      </c>
      <c r="AM144" s="29">
        <f>N144</f>
        <v>0</v>
      </c>
      <c r="AN144" s="29">
        <f>P144</f>
        <v>0</v>
      </c>
      <c r="AO144" s="35">
        <f>LARGE($AK144:$AN144,1)</f>
        <v>0</v>
      </c>
      <c r="AP144" s="35">
        <f>LARGE($AK144:$AN144,2)</f>
        <v>0</v>
      </c>
      <c r="AQ144" s="36">
        <f>SUM($AO144:$AP144)</f>
        <v>0</v>
      </c>
      <c r="AR144" s="34">
        <f>V144</f>
        <v>0</v>
      </c>
      <c r="AS144" s="34">
        <f>X144</f>
        <v>0</v>
      </c>
      <c r="AT144" s="34">
        <f>Z144</f>
        <v>0</v>
      </c>
      <c r="AU144" s="34">
        <f>AB144</f>
        <v>0</v>
      </c>
      <c r="AV144" s="34">
        <f>AD144</f>
        <v>0</v>
      </c>
      <c r="AW144" s="34">
        <f>AF144</f>
        <v>0</v>
      </c>
      <c r="AX144" s="34">
        <f>AH144</f>
        <v>0</v>
      </c>
      <c r="AY144" s="35">
        <f>LARGE($AR144:$AX144,1)</f>
        <v>0</v>
      </c>
      <c r="AZ144" s="35">
        <f>LARGE($AR144:$AX144,2)</f>
        <v>0</v>
      </c>
      <c r="BA144" s="36">
        <f>SUM($AY144:$AZ144)</f>
        <v>0</v>
      </c>
    </row>
    <row r="145" spans="1:53" x14ac:dyDescent="0.25">
      <c r="A145" s="113"/>
      <c r="B145" s="37" t="s">
        <v>148</v>
      </c>
      <c r="C145" s="37" t="s">
        <v>22</v>
      </c>
      <c r="D145" s="38"/>
      <c r="E145" s="38"/>
      <c r="F145" s="77"/>
      <c r="G145" s="105">
        <f>$S145+$AI145+H145</f>
        <v>0</v>
      </c>
      <c r="H145" s="107">
        <v>0</v>
      </c>
      <c r="I145" s="53"/>
      <c r="J145" s="20"/>
      <c r="K145" s="93"/>
      <c r="L145" s="84"/>
      <c r="M145" s="51"/>
      <c r="N145" s="20"/>
      <c r="O145" s="50"/>
      <c r="P145" s="47"/>
      <c r="Q145" s="134"/>
      <c r="R145" s="137"/>
      <c r="S145" s="97">
        <f>$AQ145+$R145</f>
        <v>0</v>
      </c>
      <c r="T145" s="21"/>
      <c r="U145" s="89"/>
      <c r="V145" s="27"/>
      <c r="W145" s="24"/>
      <c r="X145" s="24"/>
      <c r="Y145" s="41"/>
      <c r="Z145" s="41"/>
      <c r="AA145" s="24"/>
      <c r="AB145" s="24"/>
      <c r="AC145" s="41"/>
      <c r="AD145" s="41"/>
      <c r="AE145" s="24"/>
      <c r="AF145" s="24"/>
      <c r="AG145" s="49"/>
      <c r="AH145" s="54"/>
      <c r="AI145" s="30">
        <f>BA145</f>
        <v>0</v>
      </c>
      <c r="AJ145" s="22"/>
      <c r="AK145" s="29">
        <f>J145</f>
        <v>0</v>
      </c>
      <c r="AL145" s="29">
        <f>L145</f>
        <v>0</v>
      </c>
      <c r="AM145" s="29">
        <f>N145</f>
        <v>0</v>
      </c>
      <c r="AN145" s="29">
        <f>P145</f>
        <v>0</v>
      </c>
      <c r="AO145" s="35">
        <f>LARGE($AK145:$AN145,1)</f>
        <v>0</v>
      </c>
      <c r="AP145" s="35">
        <f>LARGE($AK145:$AN145,2)</f>
        <v>0</v>
      </c>
      <c r="AQ145" s="36">
        <f>SUM($AO145:$AP145)</f>
        <v>0</v>
      </c>
      <c r="AR145" s="34">
        <f>V145</f>
        <v>0</v>
      </c>
      <c r="AS145" s="34">
        <f>X145</f>
        <v>0</v>
      </c>
      <c r="AT145" s="34">
        <f>Z145</f>
        <v>0</v>
      </c>
      <c r="AU145" s="34">
        <f>AB145</f>
        <v>0</v>
      </c>
      <c r="AV145" s="34">
        <f>AD145</f>
        <v>0</v>
      </c>
      <c r="AW145" s="34">
        <f>AF145</f>
        <v>0</v>
      </c>
      <c r="AX145" s="34">
        <f>AH145</f>
        <v>0</v>
      </c>
      <c r="AY145" s="35">
        <f>LARGE($AR145:$AX145,1)</f>
        <v>0</v>
      </c>
      <c r="AZ145" s="35">
        <f>LARGE($AR145:$AX145,2)</f>
        <v>0</v>
      </c>
      <c r="BA145" s="36">
        <f>SUM($AY145:$AZ145)</f>
        <v>0</v>
      </c>
    </row>
    <row r="146" spans="1:53" ht="15.75" thickBot="1" x14ac:dyDescent="0.3">
      <c r="A146" s="114"/>
      <c r="B146" s="37" t="s">
        <v>374</v>
      </c>
      <c r="C146" s="37" t="s">
        <v>18</v>
      </c>
      <c r="D146" s="38"/>
      <c r="E146" s="38" t="s">
        <v>376</v>
      </c>
      <c r="F146" s="77"/>
      <c r="G146" s="105">
        <f>$S146+$AI146+H146</f>
        <v>0</v>
      </c>
      <c r="H146" s="107">
        <v>0</v>
      </c>
      <c r="I146" s="53"/>
      <c r="J146" s="20"/>
      <c r="K146" s="45"/>
      <c r="L146" s="48"/>
      <c r="M146" s="51"/>
      <c r="N146" s="20"/>
      <c r="O146" s="52"/>
      <c r="P146" s="52"/>
      <c r="Q146" s="134"/>
      <c r="R146" s="137"/>
      <c r="S146" s="97">
        <f>$AQ146+$R146</f>
        <v>0</v>
      </c>
      <c r="T146" s="25"/>
      <c r="U146" s="89">
        <v>162</v>
      </c>
      <c r="V146" s="90">
        <v>0</v>
      </c>
      <c r="W146" s="24"/>
      <c r="X146" s="24"/>
      <c r="Y146" s="41"/>
      <c r="Z146" s="41"/>
      <c r="AA146" s="24"/>
      <c r="AB146" s="24"/>
      <c r="AC146" s="41"/>
      <c r="AD146" s="41"/>
      <c r="AE146" s="24"/>
      <c r="AF146" s="24"/>
      <c r="AG146" s="49"/>
      <c r="AH146" s="54"/>
      <c r="AI146" s="30">
        <f>BA146</f>
        <v>0</v>
      </c>
      <c r="AJ146" s="26"/>
      <c r="AK146" s="29">
        <f>J146</f>
        <v>0</v>
      </c>
      <c r="AL146" s="29">
        <f>L146</f>
        <v>0</v>
      </c>
      <c r="AM146" s="29">
        <f>N146</f>
        <v>0</v>
      </c>
      <c r="AN146" s="29">
        <f>P146</f>
        <v>0</v>
      </c>
      <c r="AO146" s="35">
        <f>LARGE($AK146:$AN146,1)</f>
        <v>0</v>
      </c>
      <c r="AP146" s="35">
        <f>LARGE($AK146:$AN146,2)</f>
        <v>0</v>
      </c>
      <c r="AQ146" s="36">
        <f>SUM($AO146:$AP146)</f>
        <v>0</v>
      </c>
      <c r="AR146" s="34">
        <f>V146</f>
        <v>0</v>
      </c>
      <c r="AS146" s="34">
        <f>X146</f>
        <v>0</v>
      </c>
      <c r="AT146" s="34">
        <f>Z146</f>
        <v>0</v>
      </c>
      <c r="AU146" s="34">
        <f>AB146</f>
        <v>0</v>
      </c>
      <c r="AV146" s="34">
        <f>AD146</f>
        <v>0</v>
      </c>
      <c r="AW146" s="34">
        <f>AF146</f>
        <v>0</v>
      </c>
      <c r="AX146" s="34">
        <f>AH146</f>
        <v>0</v>
      </c>
      <c r="AY146" s="35">
        <f>LARGE($AR146:$AX146,1)</f>
        <v>0</v>
      </c>
      <c r="AZ146" s="35">
        <f>LARGE($AR146:$AX146,2)</f>
        <v>0</v>
      </c>
      <c r="BA146" s="36">
        <f>SUM($AY146:$AZ146)</f>
        <v>0</v>
      </c>
    </row>
    <row r="147" spans="1:53" ht="15.75" thickBot="1" x14ac:dyDescent="0.3">
      <c r="A147" s="113"/>
      <c r="B147" s="37" t="s">
        <v>204</v>
      </c>
      <c r="C147" s="37" t="s">
        <v>205</v>
      </c>
      <c r="D147" s="38"/>
      <c r="E147" s="38"/>
      <c r="F147" s="77"/>
      <c r="G147" s="105">
        <f>$S147+$AI147+H147</f>
        <v>0</v>
      </c>
      <c r="H147" s="107">
        <v>0</v>
      </c>
      <c r="I147" s="53"/>
      <c r="J147" s="20"/>
      <c r="K147" s="93"/>
      <c r="L147" s="84"/>
      <c r="M147" s="44"/>
      <c r="N147" s="20"/>
      <c r="O147" s="50"/>
      <c r="P147" s="50"/>
      <c r="Q147" s="134"/>
      <c r="R147" s="137"/>
      <c r="S147" s="97">
        <f>$AQ147+$R147</f>
        <v>0</v>
      </c>
      <c r="T147" s="25"/>
      <c r="U147" s="89"/>
      <c r="V147" s="27"/>
      <c r="W147" s="24"/>
      <c r="X147" s="24"/>
      <c r="Y147" s="41"/>
      <c r="Z147" s="41"/>
      <c r="AA147" s="24"/>
      <c r="AB147" s="24"/>
      <c r="AC147" s="41"/>
      <c r="AD147" s="41"/>
      <c r="AE147" s="24"/>
      <c r="AF147" s="24"/>
      <c r="AG147" s="49"/>
      <c r="AH147" s="54"/>
      <c r="AI147" s="30">
        <f>BA147</f>
        <v>0</v>
      </c>
      <c r="AJ147" s="26"/>
      <c r="AK147" s="29">
        <f>J147</f>
        <v>0</v>
      </c>
      <c r="AL147" s="29">
        <f>L147</f>
        <v>0</v>
      </c>
      <c r="AM147" s="29">
        <f>N147</f>
        <v>0</v>
      </c>
      <c r="AN147" s="29">
        <f>P147</f>
        <v>0</v>
      </c>
      <c r="AO147" s="35">
        <f>LARGE($AK147:$AN147,1)</f>
        <v>0</v>
      </c>
      <c r="AP147" s="35">
        <f>LARGE($AK147:$AN147,2)</f>
        <v>0</v>
      </c>
      <c r="AQ147" s="36">
        <f>SUM($AO147:$AP147)</f>
        <v>0</v>
      </c>
      <c r="AR147" s="34">
        <f>V147</f>
        <v>0</v>
      </c>
      <c r="AS147" s="34">
        <f>X147</f>
        <v>0</v>
      </c>
      <c r="AT147" s="34">
        <f>Z147</f>
        <v>0</v>
      </c>
      <c r="AU147" s="34">
        <f>AB147</f>
        <v>0</v>
      </c>
      <c r="AV147" s="34">
        <f>AD147</f>
        <v>0</v>
      </c>
      <c r="AW147" s="34">
        <f>AF147</f>
        <v>0</v>
      </c>
      <c r="AX147" s="34">
        <f>AH147</f>
        <v>0</v>
      </c>
      <c r="AY147" s="35">
        <f>LARGE($AR147:$AX147,1)</f>
        <v>0</v>
      </c>
      <c r="AZ147" s="35">
        <f>LARGE($AR147:$AX147,2)</f>
        <v>0</v>
      </c>
      <c r="BA147" s="36">
        <f>SUM($AY147:$AZ147)</f>
        <v>0</v>
      </c>
    </row>
    <row r="148" spans="1:53" x14ac:dyDescent="0.25">
      <c r="A148" s="114" t="s">
        <v>386</v>
      </c>
      <c r="B148" s="37" t="s">
        <v>206</v>
      </c>
      <c r="C148" s="37" t="s">
        <v>207</v>
      </c>
      <c r="D148" s="38"/>
      <c r="E148" s="38" t="s">
        <v>312</v>
      </c>
      <c r="F148" s="77"/>
      <c r="G148" s="105">
        <f>$S148+$AI148+H148</f>
        <v>0</v>
      </c>
      <c r="H148" s="107">
        <v>0</v>
      </c>
      <c r="I148" s="53"/>
      <c r="J148" s="20"/>
      <c r="K148" s="45"/>
      <c r="L148" s="119"/>
      <c r="M148" s="44"/>
      <c r="N148" s="20"/>
      <c r="O148" s="50"/>
      <c r="P148" s="50"/>
      <c r="Q148" s="134"/>
      <c r="R148" s="137"/>
      <c r="S148" s="97">
        <f>$AQ148+$R148</f>
        <v>0</v>
      </c>
      <c r="T148" s="21"/>
      <c r="U148" s="89"/>
      <c r="V148" s="27"/>
      <c r="W148" s="24"/>
      <c r="X148" s="24"/>
      <c r="Y148" s="41"/>
      <c r="Z148" s="41"/>
      <c r="AA148" s="24"/>
      <c r="AB148" s="24"/>
      <c r="AC148" s="41"/>
      <c r="AD148" s="41"/>
      <c r="AE148" s="24"/>
      <c r="AF148" s="24"/>
      <c r="AG148" s="49"/>
      <c r="AH148" s="54"/>
      <c r="AI148" s="30">
        <f>BA148</f>
        <v>0</v>
      </c>
      <c r="AJ148" s="22"/>
      <c r="AK148" s="29">
        <f>J148</f>
        <v>0</v>
      </c>
      <c r="AL148" s="29">
        <f>L148</f>
        <v>0</v>
      </c>
      <c r="AM148" s="29">
        <f>N148</f>
        <v>0</v>
      </c>
      <c r="AN148" s="29">
        <f>P148</f>
        <v>0</v>
      </c>
      <c r="AO148" s="35">
        <f>LARGE($AK148:$AN148,1)</f>
        <v>0</v>
      </c>
      <c r="AP148" s="35">
        <f>LARGE($AK148:$AN148,2)</f>
        <v>0</v>
      </c>
      <c r="AQ148" s="36">
        <f>SUM($AO148:$AP148)</f>
        <v>0</v>
      </c>
      <c r="AR148" s="34">
        <f>V148</f>
        <v>0</v>
      </c>
      <c r="AS148" s="34">
        <f>X148</f>
        <v>0</v>
      </c>
      <c r="AT148" s="34">
        <f>Z148</f>
        <v>0</v>
      </c>
      <c r="AU148" s="34">
        <f>AB148</f>
        <v>0</v>
      </c>
      <c r="AV148" s="34">
        <f>AD148</f>
        <v>0</v>
      </c>
      <c r="AW148" s="34">
        <f>AF148</f>
        <v>0</v>
      </c>
      <c r="AX148" s="34">
        <f>AH148</f>
        <v>0</v>
      </c>
      <c r="AY148" s="35">
        <f>LARGE($AR148:$AX148,1)</f>
        <v>0</v>
      </c>
      <c r="AZ148" s="35">
        <f>LARGE($AR148:$AX148,2)</f>
        <v>0</v>
      </c>
      <c r="BA148" s="36">
        <f>SUM($AY148:$AZ148)</f>
        <v>0</v>
      </c>
    </row>
    <row r="149" spans="1:53" ht="15.75" thickBot="1" x14ac:dyDescent="0.3">
      <c r="A149" s="113" t="s">
        <v>313</v>
      </c>
      <c r="B149" s="37" t="s">
        <v>220</v>
      </c>
      <c r="C149" s="37" t="s">
        <v>228</v>
      </c>
      <c r="D149" s="38"/>
      <c r="E149" s="38" t="s">
        <v>254</v>
      </c>
      <c r="F149" s="77">
        <v>2</v>
      </c>
      <c r="G149" s="105">
        <f>$S149+$AI149+H149</f>
        <v>0</v>
      </c>
      <c r="H149" s="107">
        <v>0</v>
      </c>
      <c r="I149" s="53"/>
      <c r="J149" s="20"/>
      <c r="K149" s="45"/>
      <c r="L149" s="119"/>
      <c r="M149" s="44"/>
      <c r="N149" s="20"/>
      <c r="O149" s="93"/>
      <c r="P149" s="84"/>
      <c r="Q149" s="134"/>
      <c r="R149" s="137"/>
      <c r="S149" s="97">
        <f>$AQ149+$R149</f>
        <v>0</v>
      </c>
      <c r="T149" s="25">
        <v>1</v>
      </c>
      <c r="U149" s="89"/>
      <c r="V149" s="27"/>
      <c r="W149" s="24"/>
      <c r="X149" s="24"/>
      <c r="Y149" s="41"/>
      <c r="Z149" s="41"/>
      <c r="AA149" s="24"/>
      <c r="AB149" s="24"/>
      <c r="AC149" s="41"/>
      <c r="AD149" s="41"/>
      <c r="AE149" s="24"/>
      <c r="AF149" s="24"/>
      <c r="AG149" s="49"/>
      <c r="AH149" s="54"/>
      <c r="AI149" s="30">
        <f>BA149</f>
        <v>0</v>
      </c>
      <c r="AJ149" s="26"/>
      <c r="AK149" s="29">
        <f>J149</f>
        <v>0</v>
      </c>
      <c r="AL149" s="29">
        <f>L149</f>
        <v>0</v>
      </c>
      <c r="AM149" s="29">
        <f>N149</f>
        <v>0</v>
      </c>
      <c r="AN149" s="29">
        <f>P149</f>
        <v>0</v>
      </c>
      <c r="AO149" s="35">
        <f>LARGE($AK149:$AN149,1)</f>
        <v>0</v>
      </c>
      <c r="AP149" s="35">
        <f>LARGE($AK149:$AN149,2)</f>
        <v>0</v>
      </c>
      <c r="AQ149" s="36">
        <f>SUM($AO149:$AP149)</f>
        <v>0</v>
      </c>
      <c r="AR149" s="34">
        <f>V149</f>
        <v>0</v>
      </c>
      <c r="AS149" s="34">
        <f>X149</f>
        <v>0</v>
      </c>
      <c r="AT149" s="34">
        <f>Z149</f>
        <v>0</v>
      </c>
      <c r="AU149" s="34">
        <f>AB149</f>
        <v>0</v>
      </c>
      <c r="AV149" s="34">
        <f>AD149</f>
        <v>0</v>
      </c>
      <c r="AW149" s="34">
        <f>AF149</f>
        <v>0</v>
      </c>
      <c r="AX149" s="34">
        <f>AH149</f>
        <v>0</v>
      </c>
      <c r="AY149" s="35">
        <f>LARGE($AR149:$AX149,1)</f>
        <v>0</v>
      </c>
      <c r="AZ149" s="35">
        <f>LARGE($AR149:$AX149,2)</f>
        <v>0</v>
      </c>
      <c r="BA149" s="36">
        <f>SUM($AY149:$AZ149)</f>
        <v>0</v>
      </c>
    </row>
    <row r="150" spans="1:53" x14ac:dyDescent="0.25">
      <c r="A150" s="115"/>
      <c r="B150" s="37" t="s">
        <v>36</v>
      </c>
      <c r="C150" s="37" t="s">
        <v>31</v>
      </c>
      <c r="D150" s="38"/>
      <c r="E150" s="38"/>
      <c r="F150" s="77"/>
      <c r="G150" s="105">
        <f>$S150+$AI150+H150</f>
        <v>0</v>
      </c>
      <c r="H150" s="107">
        <v>0</v>
      </c>
      <c r="I150" s="53"/>
      <c r="J150" s="20"/>
      <c r="K150" s="93"/>
      <c r="L150" s="84"/>
      <c r="M150" s="44"/>
      <c r="N150" s="20"/>
      <c r="O150" s="50"/>
      <c r="P150" s="50"/>
      <c r="Q150" s="134"/>
      <c r="R150" s="137"/>
      <c r="S150" s="97">
        <f>$AQ150+$R150</f>
        <v>0</v>
      </c>
      <c r="T150" s="21"/>
      <c r="U150" s="89"/>
      <c r="V150" s="27"/>
      <c r="W150" s="24"/>
      <c r="X150" s="24"/>
      <c r="Y150" s="41"/>
      <c r="Z150" s="41"/>
      <c r="AA150" s="24"/>
      <c r="AB150" s="24"/>
      <c r="AC150" s="41"/>
      <c r="AD150" s="41"/>
      <c r="AE150" s="24"/>
      <c r="AF150" s="24"/>
      <c r="AG150" s="49"/>
      <c r="AH150" s="54"/>
      <c r="AI150" s="30">
        <f>BA150</f>
        <v>0</v>
      </c>
      <c r="AJ150" s="22"/>
      <c r="AK150" s="29">
        <f>J150</f>
        <v>0</v>
      </c>
      <c r="AL150" s="29">
        <f>L150</f>
        <v>0</v>
      </c>
      <c r="AM150" s="29">
        <f>N150</f>
        <v>0</v>
      </c>
      <c r="AN150" s="29">
        <f>P150</f>
        <v>0</v>
      </c>
      <c r="AO150" s="35">
        <f>LARGE($AK150:$AN150,1)</f>
        <v>0</v>
      </c>
      <c r="AP150" s="35">
        <f>LARGE($AK150:$AN150,2)</f>
        <v>0</v>
      </c>
      <c r="AQ150" s="36">
        <f>SUM($AO150:$AP150)</f>
        <v>0</v>
      </c>
      <c r="AR150" s="34">
        <f>V150</f>
        <v>0</v>
      </c>
      <c r="AS150" s="34">
        <f>X150</f>
        <v>0</v>
      </c>
      <c r="AT150" s="34">
        <f>Z150</f>
        <v>0</v>
      </c>
      <c r="AU150" s="34">
        <f>AB150</f>
        <v>0</v>
      </c>
      <c r="AV150" s="34">
        <f>AD150</f>
        <v>0</v>
      </c>
      <c r="AW150" s="34">
        <f>AF150</f>
        <v>0</v>
      </c>
      <c r="AX150" s="34">
        <f>AH150</f>
        <v>0</v>
      </c>
      <c r="AY150" s="35">
        <f>LARGE($AR150:$AX150,1)</f>
        <v>0</v>
      </c>
      <c r="AZ150" s="35">
        <f>LARGE($AR150:$AX150,2)</f>
        <v>0</v>
      </c>
      <c r="BA150" s="36">
        <f>SUM($AY150:$AZ150)</f>
        <v>0</v>
      </c>
    </row>
    <row r="151" spans="1:53" ht="15.75" thickBot="1" x14ac:dyDescent="0.3">
      <c r="A151" s="115"/>
      <c r="B151" s="37" t="s">
        <v>59</v>
      </c>
      <c r="C151" s="37" t="s">
        <v>60</v>
      </c>
      <c r="D151" s="38"/>
      <c r="E151" s="38"/>
      <c r="F151" s="77"/>
      <c r="G151" s="105">
        <f>$S151+$AI151+H151</f>
        <v>0</v>
      </c>
      <c r="H151" s="107">
        <v>0</v>
      </c>
      <c r="I151" s="53"/>
      <c r="J151" s="20"/>
      <c r="K151" s="93"/>
      <c r="L151" s="84"/>
      <c r="M151" s="46"/>
      <c r="N151" s="20"/>
      <c r="O151" s="50"/>
      <c r="P151" s="50"/>
      <c r="Q151" s="134"/>
      <c r="R151" s="137"/>
      <c r="S151" s="97">
        <f>$AQ151+$R151</f>
        <v>0</v>
      </c>
      <c r="T151" s="25"/>
      <c r="U151" s="89"/>
      <c r="V151" s="27"/>
      <c r="W151" s="24"/>
      <c r="X151" s="24"/>
      <c r="Y151" s="41"/>
      <c r="Z151" s="41"/>
      <c r="AA151" s="24"/>
      <c r="AB151" s="24"/>
      <c r="AC151" s="41"/>
      <c r="AD151" s="41"/>
      <c r="AE151" s="24"/>
      <c r="AF151" s="24"/>
      <c r="AG151" s="49"/>
      <c r="AH151" s="54"/>
      <c r="AI151" s="30">
        <f>BA151</f>
        <v>0</v>
      </c>
      <c r="AJ151" s="26"/>
      <c r="AK151" s="29">
        <f>J151</f>
        <v>0</v>
      </c>
      <c r="AL151" s="29">
        <f>L151</f>
        <v>0</v>
      </c>
      <c r="AM151" s="29">
        <f>N151</f>
        <v>0</v>
      </c>
      <c r="AN151" s="29">
        <f>P151</f>
        <v>0</v>
      </c>
      <c r="AO151" s="35">
        <f>LARGE($AK151:$AN151,1)</f>
        <v>0</v>
      </c>
      <c r="AP151" s="35">
        <f>LARGE($AK151:$AN151,2)</f>
        <v>0</v>
      </c>
      <c r="AQ151" s="36">
        <f>SUM($AO151:$AP151)</f>
        <v>0</v>
      </c>
      <c r="AR151" s="34">
        <f>V151</f>
        <v>0</v>
      </c>
      <c r="AS151" s="34">
        <f>X151</f>
        <v>0</v>
      </c>
      <c r="AT151" s="34">
        <f>Z151</f>
        <v>0</v>
      </c>
      <c r="AU151" s="34">
        <f>AB151</f>
        <v>0</v>
      </c>
      <c r="AV151" s="34">
        <f>AD151</f>
        <v>0</v>
      </c>
      <c r="AW151" s="34">
        <f>AF151</f>
        <v>0</v>
      </c>
      <c r="AX151" s="34">
        <f>AH151</f>
        <v>0</v>
      </c>
      <c r="AY151" s="35">
        <f>LARGE($AR151:$AX151,1)</f>
        <v>0</v>
      </c>
      <c r="AZ151" s="35">
        <f>LARGE($AR151:$AX151,2)</f>
        <v>0</v>
      </c>
      <c r="BA151" s="36">
        <f>SUM($AY151:$AZ151)</f>
        <v>0</v>
      </c>
    </row>
    <row r="152" spans="1:53" ht="15.75" thickBot="1" x14ac:dyDescent="0.3">
      <c r="A152" s="113"/>
      <c r="B152" s="37" t="s">
        <v>80</v>
      </c>
      <c r="C152" s="37" t="s">
        <v>81</v>
      </c>
      <c r="D152" s="38"/>
      <c r="E152" s="38"/>
      <c r="F152" s="77">
        <v>0</v>
      </c>
      <c r="G152" s="105">
        <f>$S152+$AI152+H152</f>
        <v>0</v>
      </c>
      <c r="H152" s="107">
        <v>0</v>
      </c>
      <c r="I152" s="53"/>
      <c r="J152" s="20"/>
      <c r="K152" s="93"/>
      <c r="L152" s="84"/>
      <c r="M152" s="44"/>
      <c r="N152" s="20"/>
      <c r="O152" s="50"/>
      <c r="P152" s="48"/>
      <c r="Q152" s="134"/>
      <c r="R152" s="137"/>
      <c r="S152" s="97">
        <f>$AQ152+$R152</f>
        <v>0</v>
      </c>
      <c r="T152" s="25">
        <v>1</v>
      </c>
      <c r="U152" s="89"/>
      <c r="V152" s="48"/>
      <c r="W152" s="24"/>
      <c r="X152" s="24"/>
      <c r="Y152" s="47"/>
      <c r="Z152" s="47"/>
      <c r="AA152" s="24"/>
      <c r="AB152" s="20"/>
      <c r="AC152" s="41"/>
      <c r="AD152" s="41"/>
      <c r="AE152" s="24"/>
      <c r="AF152" s="24"/>
      <c r="AG152" s="49"/>
      <c r="AH152" s="54"/>
      <c r="AI152" s="30">
        <f>BA152</f>
        <v>0</v>
      </c>
      <c r="AJ152" s="26"/>
      <c r="AK152" s="29">
        <f>J152</f>
        <v>0</v>
      </c>
      <c r="AL152" s="29">
        <f>L152</f>
        <v>0</v>
      </c>
      <c r="AM152" s="29">
        <f>N152</f>
        <v>0</v>
      </c>
      <c r="AN152" s="29">
        <f>P152</f>
        <v>0</v>
      </c>
      <c r="AO152" s="35">
        <f>LARGE($AK152:$AN152,1)</f>
        <v>0</v>
      </c>
      <c r="AP152" s="35">
        <f>LARGE($AK152:$AN152,2)</f>
        <v>0</v>
      </c>
      <c r="AQ152" s="36">
        <f>SUM($AO152:$AP152)</f>
        <v>0</v>
      </c>
      <c r="AR152" s="34">
        <f>V152</f>
        <v>0</v>
      </c>
      <c r="AS152" s="34">
        <f>X152</f>
        <v>0</v>
      </c>
      <c r="AT152" s="34">
        <f>Z152</f>
        <v>0</v>
      </c>
      <c r="AU152" s="34">
        <f>AB152</f>
        <v>0</v>
      </c>
      <c r="AV152" s="34">
        <f>AD152</f>
        <v>0</v>
      </c>
      <c r="AW152" s="34">
        <f>AF152</f>
        <v>0</v>
      </c>
      <c r="AX152" s="34">
        <f>AH152</f>
        <v>0</v>
      </c>
      <c r="AY152" s="35">
        <f>LARGE($AR152:$AX152,1)</f>
        <v>0</v>
      </c>
      <c r="AZ152" s="35">
        <f>LARGE($AR152:$AX152,2)</f>
        <v>0</v>
      </c>
      <c r="BA152" s="36">
        <f>SUM($AY152:$AZ152)</f>
        <v>0</v>
      </c>
    </row>
    <row r="153" spans="1:53" x14ac:dyDescent="0.25">
      <c r="A153" s="113"/>
      <c r="B153" s="37" t="s">
        <v>49</v>
      </c>
      <c r="C153" s="37" t="s">
        <v>22</v>
      </c>
      <c r="D153" s="38"/>
      <c r="E153" s="38"/>
      <c r="F153" s="77"/>
      <c r="G153" s="105">
        <f>$S153+$AI153+H153</f>
        <v>0</v>
      </c>
      <c r="H153" s="107">
        <v>0</v>
      </c>
      <c r="I153" s="53"/>
      <c r="J153" s="20"/>
      <c r="K153" s="93"/>
      <c r="L153" s="84"/>
      <c r="M153" s="44"/>
      <c r="N153" s="20"/>
      <c r="O153" s="50"/>
      <c r="P153" s="50"/>
      <c r="Q153" s="134"/>
      <c r="R153" s="137"/>
      <c r="S153" s="97">
        <f>$AQ153+$R153</f>
        <v>0</v>
      </c>
      <c r="T153" s="21"/>
      <c r="U153" s="89"/>
      <c r="V153" s="27"/>
      <c r="W153" s="24"/>
      <c r="X153" s="24"/>
      <c r="Y153" s="41"/>
      <c r="Z153" s="41"/>
      <c r="AA153" s="24"/>
      <c r="AB153" s="24"/>
      <c r="AC153" s="41"/>
      <c r="AD153" s="41"/>
      <c r="AE153" s="24"/>
      <c r="AF153" s="24"/>
      <c r="AG153" s="49"/>
      <c r="AH153" s="54"/>
      <c r="AI153" s="30">
        <f>BA153</f>
        <v>0</v>
      </c>
      <c r="AJ153" s="22"/>
      <c r="AK153" s="29">
        <f>J153</f>
        <v>0</v>
      </c>
      <c r="AL153" s="29">
        <f>L153</f>
        <v>0</v>
      </c>
      <c r="AM153" s="29">
        <f>N153</f>
        <v>0</v>
      </c>
      <c r="AN153" s="29">
        <f>P153</f>
        <v>0</v>
      </c>
      <c r="AO153" s="35">
        <f>LARGE($AK153:$AN153,1)</f>
        <v>0</v>
      </c>
      <c r="AP153" s="35">
        <f>LARGE($AK153:$AN153,2)</f>
        <v>0</v>
      </c>
      <c r="AQ153" s="36">
        <f>SUM($AO153:$AP153)</f>
        <v>0</v>
      </c>
      <c r="AR153" s="34">
        <f>V153</f>
        <v>0</v>
      </c>
      <c r="AS153" s="34">
        <f>X153</f>
        <v>0</v>
      </c>
      <c r="AT153" s="34">
        <f>Z153</f>
        <v>0</v>
      </c>
      <c r="AU153" s="34">
        <f>AB153</f>
        <v>0</v>
      </c>
      <c r="AV153" s="34">
        <f>AD153</f>
        <v>0</v>
      </c>
      <c r="AW153" s="34">
        <f>AF153</f>
        <v>0</v>
      </c>
      <c r="AX153" s="34">
        <f>AH153</f>
        <v>0</v>
      </c>
      <c r="AY153" s="35">
        <f>LARGE($AR153:$AX153,1)</f>
        <v>0</v>
      </c>
      <c r="AZ153" s="35">
        <f>LARGE($AR153:$AX153,2)</f>
        <v>0</v>
      </c>
      <c r="BA153" s="36">
        <f>SUM($AY153:$AZ153)</f>
        <v>0</v>
      </c>
    </row>
    <row r="154" spans="1:53" x14ac:dyDescent="0.25">
      <c r="A154" s="113"/>
      <c r="B154" s="37" t="s">
        <v>42</v>
      </c>
      <c r="C154" s="37" t="s">
        <v>43</v>
      </c>
      <c r="D154" s="38"/>
      <c r="E154" s="38"/>
      <c r="F154" s="77" t="s">
        <v>44</v>
      </c>
      <c r="G154" s="105">
        <f>$S154+$AI154+H154</f>
        <v>0</v>
      </c>
      <c r="H154" s="107">
        <v>0</v>
      </c>
      <c r="I154" s="53"/>
      <c r="J154" s="20"/>
      <c r="K154" s="93"/>
      <c r="L154" s="84"/>
      <c r="M154" s="46"/>
      <c r="N154" s="20"/>
      <c r="O154" s="50"/>
      <c r="P154" s="52"/>
      <c r="Q154" s="134"/>
      <c r="R154" s="137"/>
      <c r="S154" s="97">
        <f>$AQ154+$R154</f>
        <v>0</v>
      </c>
      <c r="T154" s="21"/>
      <c r="U154" s="89"/>
      <c r="V154" s="23"/>
      <c r="W154" s="24"/>
      <c r="X154" s="24"/>
      <c r="Y154" s="41"/>
      <c r="Z154" s="41"/>
      <c r="AA154" s="24"/>
      <c r="AB154" s="24"/>
      <c r="AC154" s="41"/>
      <c r="AD154" s="41"/>
      <c r="AE154" s="24"/>
      <c r="AF154" s="24"/>
      <c r="AG154" s="49"/>
      <c r="AH154" s="54"/>
      <c r="AI154" s="30">
        <f>BA154</f>
        <v>0</v>
      </c>
      <c r="AJ154" s="22"/>
      <c r="AK154" s="29">
        <f>J154</f>
        <v>0</v>
      </c>
      <c r="AL154" s="29">
        <f>L154</f>
        <v>0</v>
      </c>
      <c r="AM154" s="29">
        <f>N154</f>
        <v>0</v>
      </c>
      <c r="AN154" s="29">
        <f>P154</f>
        <v>0</v>
      </c>
      <c r="AO154" s="35">
        <f>LARGE($AK154:$AN154,1)</f>
        <v>0</v>
      </c>
      <c r="AP154" s="35">
        <f>LARGE($AK154:$AN154,2)</f>
        <v>0</v>
      </c>
      <c r="AQ154" s="36">
        <f>SUM($AO154:$AP154)</f>
        <v>0</v>
      </c>
      <c r="AR154" s="34">
        <f>V154</f>
        <v>0</v>
      </c>
      <c r="AS154" s="34">
        <f>X154</f>
        <v>0</v>
      </c>
      <c r="AT154" s="34">
        <f>Z154</f>
        <v>0</v>
      </c>
      <c r="AU154" s="34">
        <f>AB154</f>
        <v>0</v>
      </c>
      <c r="AV154" s="34">
        <f>AD154</f>
        <v>0</v>
      </c>
      <c r="AW154" s="34">
        <f>AF154</f>
        <v>0</v>
      </c>
      <c r="AX154" s="34">
        <f>AH154</f>
        <v>0</v>
      </c>
      <c r="AY154" s="35">
        <f>LARGE($AR154:$AX154,1)</f>
        <v>0</v>
      </c>
      <c r="AZ154" s="35">
        <f>LARGE($AR154:$AX154,2)</f>
        <v>0</v>
      </c>
      <c r="BA154" s="36">
        <f>SUM($AY154:$AZ154)</f>
        <v>0</v>
      </c>
    </row>
    <row r="155" spans="1:53" ht="15.75" thickBot="1" x14ac:dyDescent="0.3">
      <c r="A155" s="114"/>
      <c r="B155" s="37" t="s">
        <v>410</v>
      </c>
      <c r="C155" s="37" t="s">
        <v>411</v>
      </c>
      <c r="D155" s="38"/>
      <c r="E155" s="38"/>
      <c r="F155" s="77"/>
      <c r="G155" s="105">
        <f>$S155+$AI155+H155</f>
        <v>0</v>
      </c>
      <c r="H155" s="107">
        <v>0</v>
      </c>
      <c r="I155" s="53"/>
      <c r="J155" s="20"/>
      <c r="K155" s="45"/>
      <c r="L155" s="48"/>
      <c r="M155" s="44">
        <v>63</v>
      </c>
      <c r="N155" s="20">
        <v>0</v>
      </c>
      <c r="O155" s="50"/>
      <c r="P155" s="50"/>
      <c r="Q155" s="134"/>
      <c r="R155" s="137"/>
      <c r="S155" s="97">
        <f>$AQ155+$R155</f>
        <v>0</v>
      </c>
      <c r="T155" s="25"/>
      <c r="U155" s="28"/>
      <c r="V155" s="27"/>
      <c r="W155" s="24"/>
      <c r="X155" s="24"/>
      <c r="Y155" s="41"/>
      <c r="Z155" s="41"/>
      <c r="AA155" s="24"/>
      <c r="AB155" s="24"/>
      <c r="AC155" s="41"/>
      <c r="AD155" s="41"/>
      <c r="AE155" s="24"/>
      <c r="AF155" s="24"/>
      <c r="AG155" s="49"/>
      <c r="AH155" s="54"/>
      <c r="AI155" s="30">
        <f>BA155</f>
        <v>0</v>
      </c>
      <c r="AJ155" s="26"/>
      <c r="AK155" s="29">
        <f>J155</f>
        <v>0</v>
      </c>
      <c r="AL155" s="29">
        <f>L155</f>
        <v>0</v>
      </c>
      <c r="AM155" s="29">
        <f>N155</f>
        <v>0</v>
      </c>
      <c r="AN155" s="29">
        <f>P155</f>
        <v>0</v>
      </c>
      <c r="AO155" s="35">
        <f>LARGE($AK155:$AN155,1)</f>
        <v>0</v>
      </c>
      <c r="AP155" s="35">
        <f>LARGE($AK155:$AN155,2)</f>
        <v>0</v>
      </c>
      <c r="AQ155" s="36">
        <f>SUM($AO155:$AP155)</f>
        <v>0</v>
      </c>
      <c r="AR155" s="34">
        <f>V155</f>
        <v>0</v>
      </c>
      <c r="AS155" s="34">
        <f>X155</f>
        <v>0</v>
      </c>
      <c r="AT155" s="34">
        <f>Z155</f>
        <v>0</v>
      </c>
      <c r="AU155" s="34">
        <f>AB155</f>
        <v>0</v>
      </c>
      <c r="AV155" s="34">
        <f>AD155</f>
        <v>0</v>
      </c>
      <c r="AW155" s="34">
        <f>AF155</f>
        <v>0</v>
      </c>
      <c r="AX155" s="34">
        <f>AH155</f>
        <v>0</v>
      </c>
      <c r="AY155" s="35">
        <f>LARGE($AR155:$AX155,1)</f>
        <v>0</v>
      </c>
      <c r="AZ155" s="35">
        <f>LARGE($AR155:$AX155,2)</f>
        <v>0</v>
      </c>
      <c r="BA155" s="36">
        <f>SUM($AY155:$AZ155)</f>
        <v>0</v>
      </c>
    </row>
    <row r="156" spans="1:53" x14ac:dyDescent="0.25">
      <c r="A156" s="113"/>
      <c r="B156" s="37" t="s">
        <v>158</v>
      </c>
      <c r="C156" s="37" t="s">
        <v>159</v>
      </c>
      <c r="D156" s="38"/>
      <c r="E156" s="38"/>
      <c r="F156" s="77"/>
      <c r="G156" s="105">
        <f>$S156+$AI156+H156</f>
        <v>0</v>
      </c>
      <c r="H156" s="107">
        <v>0</v>
      </c>
      <c r="I156" s="53"/>
      <c r="J156" s="20"/>
      <c r="K156" s="93"/>
      <c r="L156" s="84"/>
      <c r="M156" s="44"/>
      <c r="N156" s="20"/>
      <c r="O156" s="50"/>
      <c r="P156" s="50"/>
      <c r="Q156" s="134"/>
      <c r="R156" s="137"/>
      <c r="S156" s="97">
        <f>$AQ156+$R156</f>
        <v>0</v>
      </c>
      <c r="T156" s="21"/>
      <c r="U156" s="89"/>
      <c r="V156" s="27"/>
      <c r="W156" s="24"/>
      <c r="X156" s="24"/>
      <c r="Y156" s="41"/>
      <c r="Z156" s="41"/>
      <c r="AA156" s="24"/>
      <c r="AB156" s="24"/>
      <c r="AC156" s="41"/>
      <c r="AD156" s="41"/>
      <c r="AE156" s="24"/>
      <c r="AF156" s="24"/>
      <c r="AG156" s="49"/>
      <c r="AH156" s="54"/>
      <c r="AI156" s="30">
        <f>BA156</f>
        <v>0</v>
      </c>
      <c r="AJ156" s="22"/>
      <c r="AK156" s="29">
        <f>J156</f>
        <v>0</v>
      </c>
      <c r="AL156" s="29">
        <f>L156</f>
        <v>0</v>
      </c>
      <c r="AM156" s="29">
        <f>N156</f>
        <v>0</v>
      </c>
      <c r="AN156" s="29">
        <f>P156</f>
        <v>0</v>
      </c>
      <c r="AO156" s="35">
        <f>LARGE($AK156:$AN156,1)</f>
        <v>0</v>
      </c>
      <c r="AP156" s="35">
        <f>LARGE($AK156:$AN156,2)</f>
        <v>0</v>
      </c>
      <c r="AQ156" s="36">
        <f>SUM($AO156:$AP156)</f>
        <v>0</v>
      </c>
      <c r="AR156" s="34">
        <f>V156</f>
        <v>0</v>
      </c>
      <c r="AS156" s="34">
        <f>X156</f>
        <v>0</v>
      </c>
      <c r="AT156" s="34">
        <f>Z156</f>
        <v>0</v>
      </c>
      <c r="AU156" s="34">
        <f>AB156</f>
        <v>0</v>
      </c>
      <c r="AV156" s="34">
        <f>AD156</f>
        <v>0</v>
      </c>
      <c r="AW156" s="34">
        <f>AF156</f>
        <v>0</v>
      </c>
      <c r="AX156" s="34">
        <f>AH156</f>
        <v>0</v>
      </c>
      <c r="AY156" s="35">
        <f>LARGE($AR156:$AX156,1)</f>
        <v>0</v>
      </c>
      <c r="AZ156" s="35">
        <f>LARGE($AR156:$AX156,2)</f>
        <v>0</v>
      </c>
      <c r="BA156" s="36">
        <f>SUM($AY156:$AZ156)</f>
        <v>0</v>
      </c>
    </row>
    <row r="157" spans="1:53" ht="15.75" thickBot="1" x14ac:dyDescent="0.3">
      <c r="A157" s="114"/>
      <c r="B157" s="37" t="s">
        <v>298</v>
      </c>
      <c r="C157" s="37" t="s">
        <v>301</v>
      </c>
      <c r="D157" s="38"/>
      <c r="E157" s="38" t="s">
        <v>249</v>
      </c>
      <c r="F157" s="77"/>
      <c r="G157" s="105">
        <f>$S157+$AI157+H157</f>
        <v>0</v>
      </c>
      <c r="H157" s="107">
        <v>0</v>
      </c>
      <c r="I157" s="53"/>
      <c r="J157" s="20"/>
      <c r="K157" s="45"/>
      <c r="L157" s="119"/>
      <c r="M157" s="44"/>
      <c r="N157" s="20"/>
      <c r="O157" s="50"/>
      <c r="P157" s="50"/>
      <c r="Q157" s="134"/>
      <c r="R157" s="137"/>
      <c r="S157" s="97">
        <f>$AQ157+$R157</f>
        <v>0</v>
      </c>
      <c r="T157" s="25"/>
      <c r="U157" s="89"/>
      <c r="V157" s="90"/>
      <c r="W157" s="24"/>
      <c r="X157" s="24"/>
      <c r="Y157" s="41"/>
      <c r="Z157" s="41"/>
      <c r="AA157" s="24"/>
      <c r="AB157" s="24"/>
      <c r="AC157" s="41"/>
      <c r="AD157" s="41"/>
      <c r="AE157" s="24"/>
      <c r="AF157" s="24"/>
      <c r="AG157" s="49"/>
      <c r="AH157" s="54"/>
      <c r="AI157" s="30">
        <f>BA157</f>
        <v>0</v>
      </c>
      <c r="AJ157" s="26"/>
      <c r="AK157" s="29">
        <f>J157</f>
        <v>0</v>
      </c>
      <c r="AL157" s="29">
        <f>L157</f>
        <v>0</v>
      </c>
      <c r="AM157" s="29">
        <f>N157</f>
        <v>0</v>
      </c>
      <c r="AN157" s="29">
        <f>P157</f>
        <v>0</v>
      </c>
      <c r="AO157" s="35">
        <f>LARGE($AK157:$AN157,1)</f>
        <v>0</v>
      </c>
      <c r="AP157" s="35">
        <f>LARGE($AK157:$AN157,2)</f>
        <v>0</v>
      </c>
      <c r="AQ157" s="36">
        <f>SUM($AO157:$AP157)</f>
        <v>0</v>
      </c>
      <c r="AR157" s="34">
        <f>V157</f>
        <v>0</v>
      </c>
      <c r="AS157" s="34">
        <f>X157</f>
        <v>0</v>
      </c>
      <c r="AT157" s="34">
        <f>Z157</f>
        <v>0</v>
      </c>
      <c r="AU157" s="34">
        <f>AB157</f>
        <v>0</v>
      </c>
      <c r="AV157" s="34">
        <f>AD157</f>
        <v>0</v>
      </c>
      <c r="AW157" s="34">
        <f>AF157</f>
        <v>0</v>
      </c>
      <c r="AX157" s="34">
        <f>AH157</f>
        <v>0</v>
      </c>
      <c r="AY157" s="35">
        <f>LARGE($AR157:$AX157,1)</f>
        <v>0</v>
      </c>
      <c r="AZ157" s="35">
        <f>LARGE($AR157:$AX157,2)</f>
        <v>0</v>
      </c>
      <c r="BA157" s="36">
        <f>SUM($AY157:$AZ157)</f>
        <v>0</v>
      </c>
    </row>
    <row r="158" spans="1:53" ht="15.75" thickBot="1" x14ac:dyDescent="0.3">
      <c r="A158" s="115"/>
      <c r="B158" s="37" t="s">
        <v>132</v>
      </c>
      <c r="C158" s="37" t="s">
        <v>302</v>
      </c>
      <c r="D158" s="38"/>
      <c r="E158" s="38" t="s">
        <v>239</v>
      </c>
      <c r="F158" s="77"/>
      <c r="G158" s="105">
        <f>$S158+$AI158+H158</f>
        <v>0</v>
      </c>
      <c r="H158" s="107">
        <v>0</v>
      </c>
      <c r="I158" s="53"/>
      <c r="J158" s="20"/>
      <c r="K158" s="45"/>
      <c r="L158" s="119"/>
      <c r="M158" s="44"/>
      <c r="N158" s="20"/>
      <c r="O158" s="47"/>
      <c r="P158" s="47"/>
      <c r="Q158" s="134"/>
      <c r="R158" s="137"/>
      <c r="S158" s="97">
        <f>$AQ158+$R158</f>
        <v>0</v>
      </c>
      <c r="T158" s="25">
        <v>1</v>
      </c>
      <c r="U158" s="89"/>
      <c r="V158" s="27"/>
      <c r="W158" s="24"/>
      <c r="X158" s="24"/>
      <c r="Y158" s="41"/>
      <c r="Z158" s="41"/>
      <c r="AA158" s="24"/>
      <c r="AB158" s="24"/>
      <c r="AC158" s="41"/>
      <c r="AD158" s="41"/>
      <c r="AE158" s="24"/>
      <c r="AF158" s="24"/>
      <c r="AG158" s="49"/>
      <c r="AH158" s="54"/>
      <c r="AI158" s="30">
        <f>BA158</f>
        <v>0</v>
      </c>
      <c r="AJ158" s="26"/>
      <c r="AK158" s="29">
        <f>J158</f>
        <v>0</v>
      </c>
      <c r="AL158" s="29">
        <f>L158</f>
        <v>0</v>
      </c>
      <c r="AM158" s="29">
        <f>N158</f>
        <v>0</v>
      </c>
      <c r="AN158" s="29">
        <f>P158</f>
        <v>0</v>
      </c>
      <c r="AO158" s="35">
        <f>LARGE($AK158:$AN158,1)</f>
        <v>0</v>
      </c>
      <c r="AP158" s="35">
        <f>LARGE($AK158:$AN158,2)</f>
        <v>0</v>
      </c>
      <c r="AQ158" s="36">
        <f>SUM($AO158:$AP158)</f>
        <v>0</v>
      </c>
      <c r="AR158" s="34">
        <f>V158</f>
        <v>0</v>
      </c>
      <c r="AS158" s="34">
        <f>X158</f>
        <v>0</v>
      </c>
      <c r="AT158" s="34">
        <f>Z158</f>
        <v>0</v>
      </c>
      <c r="AU158" s="34">
        <f>AB158</f>
        <v>0</v>
      </c>
      <c r="AV158" s="34">
        <f>AD158</f>
        <v>0</v>
      </c>
      <c r="AW158" s="34">
        <f>AF158</f>
        <v>0</v>
      </c>
      <c r="AX158" s="34">
        <f>AH158</f>
        <v>0</v>
      </c>
      <c r="AY158" s="35">
        <f>LARGE($AR158:$AX158,1)</f>
        <v>0</v>
      </c>
      <c r="AZ158" s="35">
        <f>LARGE($AR158:$AX158,2)</f>
        <v>0</v>
      </c>
      <c r="BA158" s="36">
        <f>SUM($AY158:$AZ158)</f>
        <v>0</v>
      </c>
    </row>
    <row r="159" spans="1:53" x14ac:dyDescent="0.25">
      <c r="A159" s="113"/>
      <c r="B159" s="37" t="s">
        <v>132</v>
      </c>
      <c r="C159" s="37" t="s">
        <v>30</v>
      </c>
      <c r="D159" s="38"/>
      <c r="E159" s="38"/>
      <c r="F159" s="77">
        <v>1</v>
      </c>
      <c r="G159" s="105">
        <f>$S159+$AI159+H159</f>
        <v>0</v>
      </c>
      <c r="H159" s="107">
        <v>0</v>
      </c>
      <c r="I159" s="53"/>
      <c r="J159" s="20"/>
      <c r="K159" s="93"/>
      <c r="L159" s="84"/>
      <c r="M159" s="44"/>
      <c r="N159" s="20"/>
      <c r="O159" s="50"/>
      <c r="P159" s="52"/>
      <c r="Q159" s="134"/>
      <c r="R159" s="137"/>
      <c r="S159" s="97">
        <f>$AQ159+$R159</f>
        <v>0</v>
      </c>
      <c r="T159" s="21"/>
      <c r="U159" s="89"/>
      <c r="V159" s="27"/>
      <c r="W159" s="24"/>
      <c r="X159" s="24"/>
      <c r="Y159" s="41"/>
      <c r="Z159" s="41"/>
      <c r="AA159" s="24"/>
      <c r="AB159" s="24"/>
      <c r="AC159" s="41"/>
      <c r="AD159" s="41"/>
      <c r="AE159" s="24"/>
      <c r="AF159" s="24"/>
      <c r="AG159" s="49"/>
      <c r="AH159" s="54"/>
      <c r="AI159" s="30">
        <f>BA159</f>
        <v>0</v>
      </c>
      <c r="AJ159" s="22"/>
      <c r="AK159" s="29">
        <f>J159</f>
        <v>0</v>
      </c>
      <c r="AL159" s="29">
        <f>L159</f>
        <v>0</v>
      </c>
      <c r="AM159" s="29">
        <f>N159</f>
        <v>0</v>
      </c>
      <c r="AN159" s="29">
        <f>P159</f>
        <v>0</v>
      </c>
      <c r="AO159" s="35">
        <f>LARGE($AK159:$AN159,1)</f>
        <v>0</v>
      </c>
      <c r="AP159" s="35">
        <f>LARGE($AK159:$AN159,2)</f>
        <v>0</v>
      </c>
      <c r="AQ159" s="36">
        <f>SUM($AO159:$AP159)</f>
        <v>0</v>
      </c>
      <c r="AR159" s="34">
        <f>V159</f>
        <v>0</v>
      </c>
      <c r="AS159" s="34">
        <f>X159</f>
        <v>0</v>
      </c>
      <c r="AT159" s="34">
        <f>Z159</f>
        <v>0</v>
      </c>
      <c r="AU159" s="34">
        <f>AB159</f>
        <v>0</v>
      </c>
      <c r="AV159" s="34">
        <f>AD159</f>
        <v>0</v>
      </c>
      <c r="AW159" s="34">
        <f>AF159</f>
        <v>0</v>
      </c>
      <c r="AX159" s="34">
        <f>AH159</f>
        <v>0</v>
      </c>
      <c r="AY159" s="35">
        <f>LARGE($AR159:$AX159,1)</f>
        <v>0</v>
      </c>
      <c r="AZ159" s="35">
        <f>LARGE($AR159:$AX159,2)</f>
        <v>0</v>
      </c>
      <c r="BA159" s="36">
        <f>SUM($AY159:$AZ159)</f>
        <v>0</v>
      </c>
    </row>
    <row r="160" spans="1:53" ht="15.75" thickBot="1" x14ac:dyDescent="0.3">
      <c r="A160" s="113"/>
      <c r="B160" s="37" t="s">
        <v>109</v>
      </c>
      <c r="C160" s="37" t="s">
        <v>111</v>
      </c>
      <c r="D160" s="38"/>
      <c r="E160" s="38"/>
      <c r="F160" s="77"/>
      <c r="G160" s="106">
        <f>$S160+$AI160+H160</f>
        <v>0</v>
      </c>
      <c r="H160" s="107">
        <v>0</v>
      </c>
      <c r="I160" s="55"/>
      <c r="J160" s="70"/>
      <c r="K160" s="131"/>
      <c r="L160" s="132"/>
      <c r="M160" s="122"/>
      <c r="N160" s="70"/>
      <c r="O160" s="131"/>
      <c r="P160" s="132"/>
      <c r="Q160" s="135"/>
      <c r="R160" s="137"/>
      <c r="S160" s="96">
        <f>$AQ160+$R160</f>
        <v>0</v>
      </c>
      <c r="T160" s="25"/>
      <c r="U160" s="89"/>
      <c r="V160" s="32"/>
      <c r="W160" s="33"/>
      <c r="X160" s="33"/>
      <c r="Y160" s="60"/>
      <c r="Z160" s="60"/>
      <c r="AA160" s="33"/>
      <c r="AB160" s="33"/>
      <c r="AC160" s="60"/>
      <c r="AD160" s="60"/>
      <c r="AE160" s="33"/>
      <c r="AF160" s="33"/>
      <c r="AG160" s="71"/>
      <c r="AH160" s="61"/>
      <c r="AI160" s="30">
        <f>BA160</f>
        <v>0</v>
      </c>
      <c r="AJ160" s="26"/>
      <c r="AK160" s="29">
        <f>J160</f>
        <v>0</v>
      </c>
      <c r="AL160" s="29">
        <f>L160</f>
        <v>0</v>
      </c>
      <c r="AM160" s="29">
        <f>N160</f>
        <v>0</v>
      </c>
      <c r="AN160" s="29">
        <f>P160</f>
        <v>0</v>
      </c>
      <c r="AO160" s="35">
        <f>LARGE($AK160:$AN160,1)</f>
        <v>0</v>
      </c>
      <c r="AP160" s="35">
        <f>LARGE($AK160:$AN160,2)</f>
        <v>0</v>
      </c>
      <c r="AQ160" s="36">
        <f>SUM($AO160:$AP160)</f>
        <v>0</v>
      </c>
      <c r="AR160" s="34">
        <f>V160</f>
        <v>0</v>
      </c>
      <c r="AS160" s="34">
        <f>X160</f>
        <v>0</v>
      </c>
      <c r="AT160" s="34">
        <f>Z160</f>
        <v>0</v>
      </c>
      <c r="AU160" s="34">
        <f>AB160</f>
        <v>0</v>
      </c>
      <c r="AV160" s="34">
        <f>AD160</f>
        <v>0</v>
      </c>
      <c r="AW160" s="34">
        <f>AF160</f>
        <v>0</v>
      </c>
      <c r="AX160" s="34">
        <f>AH160</f>
        <v>0</v>
      </c>
      <c r="AY160" s="35">
        <f>LARGE($AR160:$AX160,1)</f>
        <v>0</v>
      </c>
      <c r="AZ160" s="35">
        <f>LARGE($AR160:$AX160,2)</f>
        <v>0</v>
      </c>
      <c r="BA160" s="36">
        <f>SUM($AY160:$AZ160)</f>
        <v>0</v>
      </c>
    </row>
    <row r="161" spans="1:53" x14ac:dyDescent="0.25">
      <c r="A161" s="113"/>
      <c r="B161" s="37" t="s">
        <v>149</v>
      </c>
      <c r="C161" s="37" t="s">
        <v>20</v>
      </c>
      <c r="D161" s="38"/>
      <c r="E161" s="38"/>
      <c r="F161" s="77"/>
      <c r="G161" s="105">
        <f>$S161+$AI161+H161</f>
        <v>0</v>
      </c>
      <c r="H161" s="107">
        <v>0</v>
      </c>
      <c r="I161" s="53"/>
      <c r="J161" s="20"/>
      <c r="K161" s="93"/>
      <c r="L161" s="84"/>
      <c r="M161" s="44"/>
      <c r="N161" s="20"/>
      <c r="O161" s="50"/>
      <c r="P161" s="47"/>
      <c r="Q161" s="134"/>
      <c r="R161" s="137"/>
      <c r="S161" s="97">
        <f>$AQ161+$R161</f>
        <v>0</v>
      </c>
      <c r="T161" s="21">
        <v>1</v>
      </c>
      <c r="U161" s="89"/>
      <c r="V161" s="27"/>
      <c r="W161" s="24"/>
      <c r="X161" s="24"/>
      <c r="Y161" s="41"/>
      <c r="Z161" s="41"/>
      <c r="AA161" s="24"/>
      <c r="AB161" s="24"/>
      <c r="AC161" s="41"/>
      <c r="AD161" s="41"/>
      <c r="AE161" s="24"/>
      <c r="AF161" s="24"/>
      <c r="AG161" s="49"/>
      <c r="AH161" s="54"/>
      <c r="AI161" s="30">
        <f>BA161</f>
        <v>0</v>
      </c>
      <c r="AJ161" s="22"/>
      <c r="AK161" s="29">
        <f>J161</f>
        <v>0</v>
      </c>
      <c r="AL161" s="29">
        <f>L161</f>
        <v>0</v>
      </c>
      <c r="AM161" s="29">
        <f>N161</f>
        <v>0</v>
      </c>
      <c r="AN161" s="29">
        <f>P161</f>
        <v>0</v>
      </c>
      <c r="AO161" s="35">
        <f>LARGE($AK161:$AN161,1)</f>
        <v>0</v>
      </c>
      <c r="AP161" s="35">
        <f>LARGE($AK161:$AN161,2)</f>
        <v>0</v>
      </c>
      <c r="AQ161" s="36">
        <f>SUM($AO161:$AP161)</f>
        <v>0</v>
      </c>
      <c r="AR161" s="34">
        <f>V161</f>
        <v>0</v>
      </c>
      <c r="AS161" s="34">
        <f>X161</f>
        <v>0</v>
      </c>
      <c r="AT161" s="34">
        <f>Z161</f>
        <v>0</v>
      </c>
      <c r="AU161" s="34">
        <f>AB161</f>
        <v>0</v>
      </c>
      <c r="AV161" s="34">
        <f>AD161</f>
        <v>0</v>
      </c>
      <c r="AW161" s="34">
        <f>AF161</f>
        <v>0</v>
      </c>
      <c r="AX161" s="34">
        <f>AH161</f>
        <v>0</v>
      </c>
      <c r="AY161" s="35">
        <f>LARGE($AR161:$AX161,1)</f>
        <v>0</v>
      </c>
      <c r="AZ161" s="35">
        <f>LARGE($AR161:$AX161,2)</f>
        <v>0</v>
      </c>
      <c r="BA161" s="36">
        <f>SUM($AY161:$AZ161)</f>
        <v>0</v>
      </c>
    </row>
    <row r="162" spans="1:53" ht="15.75" thickBot="1" x14ac:dyDescent="0.3">
      <c r="A162" s="115"/>
      <c r="B162" s="37" t="s">
        <v>96</v>
      </c>
      <c r="C162" s="37" t="s">
        <v>97</v>
      </c>
      <c r="D162" s="38"/>
      <c r="E162" s="38"/>
      <c r="F162" s="77"/>
      <c r="G162" s="105">
        <f>$S162+$AI162+H162</f>
        <v>0</v>
      </c>
      <c r="H162" s="107">
        <v>0</v>
      </c>
      <c r="I162" s="53"/>
      <c r="J162" s="20"/>
      <c r="K162" s="93"/>
      <c r="L162" s="90"/>
      <c r="M162" s="44"/>
      <c r="N162" s="20"/>
      <c r="O162" s="50"/>
      <c r="P162" s="47"/>
      <c r="Q162" s="134"/>
      <c r="R162" s="137"/>
      <c r="S162" s="97">
        <f>$AQ162+$R162</f>
        <v>0</v>
      </c>
      <c r="T162" s="25">
        <v>1</v>
      </c>
      <c r="U162" s="89"/>
      <c r="V162" s="27"/>
      <c r="W162" s="24"/>
      <c r="X162" s="24"/>
      <c r="Y162" s="41"/>
      <c r="Z162" s="41"/>
      <c r="AA162" s="24"/>
      <c r="AB162" s="24"/>
      <c r="AC162" s="41"/>
      <c r="AD162" s="41"/>
      <c r="AE162" s="24"/>
      <c r="AF162" s="24"/>
      <c r="AG162" s="49"/>
      <c r="AH162" s="54"/>
      <c r="AI162" s="30">
        <f>BA162</f>
        <v>0</v>
      </c>
      <c r="AJ162" s="26"/>
      <c r="AK162" s="29">
        <f>J162</f>
        <v>0</v>
      </c>
      <c r="AL162" s="29">
        <f>L162</f>
        <v>0</v>
      </c>
      <c r="AM162" s="29">
        <f>N162</f>
        <v>0</v>
      </c>
      <c r="AN162" s="29">
        <f>P162</f>
        <v>0</v>
      </c>
      <c r="AO162" s="35">
        <f>LARGE($AK162:$AN162,1)</f>
        <v>0</v>
      </c>
      <c r="AP162" s="35">
        <f>LARGE($AK162:$AN162,2)</f>
        <v>0</v>
      </c>
      <c r="AQ162" s="36">
        <f>SUM($AO162:$AP162)</f>
        <v>0</v>
      </c>
      <c r="AR162" s="34">
        <f>V162</f>
        <v>0</v>
      </c>
      <c r="AS162" s="34">
        <f>X162</f>
        <v>0</v>
      </c>
      <c r="AT162" s="34">
        <f>Z162</f>
        <v>0</v>
      </c>
      <c r="AU162" s="34">
        <f>AB162</f>
        <v>0</v>
      </c>
      <c r="AV162" s="34">
        <f>AD162</f>
        <v>0</v>
      </c>
      <c r="AW162" s="34">
        <f>AF162</f>
        <v>0</v>
      </c>
      <c r="AX162" s="34">
        <f>AH162</f>
        <v>0</v>
      </c>
      <c r="AY162" s="35">
        <f>LARGE($AR162:$AX162,1)</f>
        <v>0</v>
      </c>
      <c r="AZ162" s="35">
        <f>LARGE($AR162:$AX162,2)</f>
        <v>0</v>
      </c>
      <c r="BA162" s="36">
        <f>SUM($AY162:$AZ162)</f>
        <v>0</v>
      </c>
    </row>
    <row r="163" spans="1:53" x14ac:dyDescent="0.25">
      <c r="A163" s="114"/>
      <c r="B163" s="37" t="s">
        <v>255</v>
      </c>
      <c r="C163" s="37" t="s">
        <v>31</v>
      </c>
      <c r="D163" s="38"/>
      <c r="E163" s="38" t="s">
        <v>256</v>
      </c>
      <c r="F163" s="77">
        <v>2</v>
      </c>
      <c r="G163" s="105">
        <f>$S163+$AI163+H163</f>
        <v>0</v>
      </c>
      <c r="H163" s="107">
        <v>0</v>
      </c>
      <c r="I163" s="53"/>
      <c r="J163" s="20"/>
      <c r="K163" s="45"/>
      <c r="L163" s="119"/>
      <c r="M163" s="44"/>
      <c r="N163" s="20"/>
      <c r="O163" s="47"/>
      <c r="P163" s="47"/>
      <c r="Q163" s="134"/>
      <c r="R163" s="137"/>
      <c r="S163" s="97">
        <f>$AQ163+$R163</f>
        <v>0</v>
      </c>
      <c r="T163" s="21">
        <v>1</v>
      </c>
      <c r="U163" s="89"/>
      <c r="V163" s="90"/>
      <c r="W163" s="24"/>
      <c r="X163" s="24"/>
      <c r="Y163" s="41"/>
      <c r="Z163" s="41"/>
      <c r="AA163" s="24"/>
      <c r="AB163" s="24"/>
      <c r="AC163" s="41"/>
      <c r="AD163" s="41"/>
      <c r="AE163" s="24"/>
      <c r="AF163" s="24"/>
      <c r="AG163" s="49"/>
      <c r="AH163" s="54"/>
      <c r="AI163" s="30">
        <f>BA163</f>
        <v>0</v>
      </c>
      <c r="AJ163" s="22"/>
      <c r="AK163" s="29">
        <f>J163</f>
        <v>0</v>
      </c>
      <c r="AL163" s="29">
        <f>L163</f>
        <v>0</v>
      </c>
      <c r="AM163" s="29">
        <f>N163</f>
        <v>0</v>
      </c>
      <c r="AN163" s="29">
        <f>P163</f>
        <v>0</v>
      </c>
      <c r="AO163" s="35">
        <f>LARGE($AK163:$AN163,1)</f>
        <v>0</v>
      </c>
      <c r="AP163" s="35">
        <f>LARGE($AK163:$AN163,2)</f>
        <v>0</v>
      </c>
      <c r="AQ163" s="36">
        <f>SUM($AO163:$AP163)</f>
        <v>0</v>
      </c>
      <c r="AR163" s="34">
        <f>V163</f>
        <v>0</v>
      </c>
      <c r="AS163" s="34">
        <f>X163</f>
        <v>0</v>
      </c>
      <c r="AT163" s="34">
        <f>Z163</f>
        <v>0</v>
      </c>
      <c r="AU163" s="34">
        <f>AB163</f>
        <v>0</v>
      </c>
      <c r="AV163" s="34">
        <f>AD163</f>
        <v>0</v>
      </c>
      <c r="AW163" s="34">
        <f>AF163</f>
        <v>0</v>
      </c>
      <c r="AX163" s="34">
        <f>AH163</f>
        <v>0</v>
      </c>
      <c r="AY163" s="35">
        <f>LARGE($AR163:$AX163,1)</f>
        <v>0</v>
      </c>
      <c r="AZ163" s="35">
        <f>LARGE($AR163:$AX163,2)</f>
        <v>0</v>
      </c>
      <c r="BA163" s="36">
        <f>SUM($AY163:$AZ163)</f>
        <v>0</v>
      </c>
    </row>
    <row r="164" spans="1:53" ht="15.75" thickBot="1" x14ac:dyDescent="0.3">
      <c r="A164" s="114"/>
      <c r="B164" s="37" t="s">
        <v>212</v>
      </c>
      <c r="C164" s="37" t="s">
        <v>213</v>
      </c>
      <c r="D164" s="38"/>
      <c r="E164" s="38" t="s">
        <v>256</v>
      </c>
      <c r="F164" s="77">
        <v>2</v>
      </c>
      <c r="G164" s="105">
        <f>$S164+$AI164+H164</f>
        <v>0</v>
      </c>
      <c r="H164" s="107">
        <v>0</v>
      </c>
      <c r="I164" s="53"/>
      <c r="J164" s="20"/>
      <c r="K164" s="93"/>
      <c r="L164" s="84"/>
      <c r="M164" s="44"/>
      <c r="N164" s="20"/>
      <c r="O164" s="93"/>
      <c r="P164" s="47"/>
      <c r="Q164" s="134"/>
      <c r="R164" s="137"/>
      <c r="S164" s="97">
        <f>$AQ164+$R164</f>
        <v>0</v>
      </c>
      <c r="T164" s="25"/>
      <c r="U164" s="89"/>
      <c r="V164" s="27"/>
      <c r="W164" s="24"/>
      <c r="X164" s="24"/>
      <c r="Y164" s="41"/>
      <c r="Z164" s="41"/>
      <c r="AA164" s="24"/>
      <c r="AB164" s="24"/>
      <c r="AC164" s="41"/>
      <c r="AD164" s="41"/>
      <c r="AE164" s="24"/>
      <c r="AF164" s="24"/>
      <c r="AG164" s="49"/>
      <c r="AH164" s="54"/>
      <c r="AI164" s="30">
        <f>BA164</f>
        <v>0</v>
      </c>
      <c r="AJ164" s="26"/>
      <c r="AK164" s="29">
        <f>J164</f>
        <v>0</v>
      </c>
      <c r="AL164" s="29">
        <f>L164</f>
        <v>0</v>
      </c>
      <c r="AM164" s="29">
        <f>N164</f>
        <v>0</v>
      </c>
      <c r="AN164" s="29">
        <f>P164</f>
        <v>0</v>
      </c>
      <c r="AO164" s="35">
        <f>LARGE($AK164:$AN164,1)</f>
        <v>0</v>
      </c>
      <c r="AP164" s="35">
        <f>LARGE($AK164:$AN164,2)</f>
        <v>0</v>
      </c>
      <c r="AQ164" s="36">
        <f>SUM($AO164:$AP164)</f>
        <v>0</v>
      </c>
      <c r="AR164" s="34">
        <f>V164</f>
        <v>0</v>
      </c>
      <c r="AS164" s="34">
        <f>X164</f>
        <v>0</v>
      </c>
      <c r="AT164" s="34">
        <f>Z164</f>
        <v>0</v>
      </c>
      <c r="AU164" s="34">
        <f>AB164</f>
        <v>0</v>
      </c>
      <c r="AV164" s="34">
        <f>AD164</f>
        <v>0</v>
      </c>
      <c r="AW164" s="34">
        <f>AF164</f>
        <v>0</v>
      </c>
      <c r="AX164" s="34">
        <f>AH164</f>
        <v>0</v>
      </c>
      <c r="AY164" s="35">
        <f>LARGE($AR164:$AX164,1)</f>
        <v>0</v>
      </c>
      <c r="AZ164" s="35">
        <f>LARGE($AR164:$AX164,2)</f>
        <v>0</v>
      </c>
      <c r="BA164" s="36">
        <f>SUM($AY164:$AZ164)</f>
        <v>0</v>
      </c>
    </row>
    <row r="165" spans="1:53" ht="15.75" thickBot="1" x14ac:dyDescent="0.3">
      <c r="A165" s="114"/>
      <c r="B165" s="37" t="s">
        <v>396</v>
      </c>
      <c r="C165" s="37" t="s">
        <v>398</v>
      </c>
      <c r="D165" s="38"/>
      <c r="E165" s="38" t="s">
        <v>246</v>
      </c>
      <c r="F165" s="77">
        <v>5</v>
      </c>
      <c r="G165" s="105">
        <f>$S165+$AI165+H165</f>
        <v>0</v>
      </c>
      <c r="H165" s="107">
        <v>0</v>
      </c>
      <c r="I165" s="53"/>
      <c r="J165" s="20"/>
      <c r="K165" s="45">
        <v>60</v>
      </c>
      <c r="L165" s="48">
        <v>0</v>
      </c>
      <c r="M165" s="51"/>
      <c r="N165" s="20"/>
      <c r="O165" s="52"/>
      <c r="P165" s="52"/>
      <c r="Q165" s="134"/>
      <c r="R165" s="137"/>
      <c r="S165" s="97">
        <f>$AQ165+$R165</f>
        <v>0</v>
      </c>
      <c r="T165" s="25"/>
      <c r="U165" s="28"/>
      <c r="V165" s="27"/>
      <c r="W165" s="24"/>
      <c r="X165" s="24"/>
      <c r="Y165" s="41"/>
      <c r="Z165" s="41"/>
      <c r="AA165" s="24"/>
      <c r="AB165" s="24"/>
      <c r="AC165" s="41"/>
      <c r="AD165" s="41"/>
      <c r="AE165" s="24"/>
      <c r="AF165" s="24"/>
      <c r="AG165" s="49"/>
      <c r="AH165" s="54"/>
      <c r="AI165" s="30">
        <f>BA165</f>
        <v>0</v>
      </c>
      <c r="AJ165" s="26"/>
      <c r="AK165" s="29">
        <f>J165</f>
        <v>0</v>
      </c>
      <c r="AL165" s="29">
        <f>L165</f>
        <v>0</v>
      </c>
      <c r="AM165" s="29">
        <f>N165</f>
        <v>0</v>
      </c>
      <c r="AN165" s="29">
        <f>P165</f>
        <v>0</v>
      </c>
      <c r="AO165" s="35">
        <f>LARGE($AK165:$AN165,1)</f>
        <v>0</v>
      </c>
      <c r="AP165" s="35">
        <f>LARGE($AK165:$AN165,2)</f>
        <v>0</v>
      </c>
      <c r="AQ165" s="36">
        <f>SUM($AO165:$AP165)</f>
        <v>0</v>
      </c>
      <c r="AR165" s="34">
        <f>V165</f>
        <v>0</v>
      </c>
      <c r="AS165" s="34">
        <f>X165</f>
        <v>0</v>
      </c>
      <c r="AT165" s="34">
        <f>Z165</f>
        <v>0</v>
      </c>
      <c r="AU165" s="34">
        <f>AB165</f>
        <v>0</v>
      </c>
      <c r="AV165" s="34">
        <f>AD165</f>
        <v>0</v>
      </c>
      <c r="AW165" s="34">
        <f>AF165</f>
        <v>0</v>
      </c>
      <c r="AX165" s="34">
        <f>AH165</f>
        <v>0</v>
      </c>
      <c r="AY165" s="35">
        <f>LARGE($AR165:$AX165,1)</f>
        <v>0</v>
      </c>
      <c r="AZ165" s="35">
        <f>LARGE($AR165:$AX165,2)</f>
        <v>0</v>
      </c>
      <c r="BA165" s="36">
        <f>SUM($AY165:$AZ165)</f>
        <v>0</v>
      </c>
    </row>
    <row r="166" spans="1:53" x14ac:dyDescent="0.25">
      <c r="A166" s="113"/>
      <c r="B166" s="37" t="s">
        <v>192</v>
      </c>
      <c r="C166" s="37" t="s">
        <v>81</v>
      </c>
      <c r="D166" s="38"/>
      <c r="E166" s="38"/>
      <c r="F166" s="77"/>
      <c r="G166" s="105">
        <f>$S166+$AI166+H166</f>
        <v>0</v>
      </c>
      <c r="H166" s="107">
        <v>0</v>
      </c>
      <c r="I166" s="53"/>
      <c r="J166" s="20"/>
      <c r="K166" s="93"/>
      <c r="L166" s="84"/>
      <c r="M166" s="44"/>
      <c r="N166" s="20"/>
      <c r="O166" s="50"/>
      <c r="P166" s="50"/>
      <c r="Q166" s="134"/>
      <c r="R166" s="137"/>
      <c r="S166" s="97">
        <f>$AQ166+$R166</f>
        <v>0</v>
      </c>
      <c r="T166" s="21"/>
      <c r="U166" s="89"/>
      <c r="V166" s="27"/>
      <c r="W166" s="24"/>
      <c r="X166" s="24"/>
      <c r="Y166" s="41"/>
      <c r="Z166" s="41"/>
      <c r="AA166" s="24"/>
      <c r="AB166" s="24"/>
      <c r="AC166" s="41"/>
      <c r="AD166" s="41"/>
      <c r="AE166" s="24"/>
      <c r="AF166" s="24"/>
      <c r="AG166" s="49"/>
      <c r="AH166" s="54"/>
      <c r="AI166" s="30">
        <f>BA166</f>
        <v>0</v>
      </c>
      <c r="AJ166" s="22"/>
      <c r="AK166" s="29">
        <f>J166</f>
        <v>0</v>
      </c>
      <c r="AL166" s="29">
        <f>L166</f>
        <v>0</v>
      </c>
      <c r="AM166" s="29">
        <f>N166</f>
        <v>0</v>
      </c>
      <c r="AN166" s="29">
        <f>P166</f>
        <v>0</v>
      </c>
      <c r="AO166" s="35">
        <f>LARGE($AK166:$AN166,1)</f>
        <v>0</v>
      </c>
      <c r="AP166" s="35">
        <f>LARGE($AK166:$AN166,2)</f>
        <v>0</v>
      </c>
      <c r="AQ166" s="36">
        <f>SUM($AO166:$AP166)</f>
        <v>0</v>
      </c>
      <c r="AR166" s="34">
        <f>V166</f>
        <v>0</v>
      </c>
      <c r="AS166" s="34">
        <f>X166</f>
        <v>0</v>
      </c>
      <c r="AT166" s="34">
        <f>Z166</f>
        <v>0</v>
      </c>
      <c r="AU166" s="34">
        <f>AB166</f>
        <v>0</v>
      </c>
      <c r="AV166" s="34">
        <f>AD166</f>
        <v>0</v>
      </c>
      <c r="AW166" s="34">
        <f>AF166</f>
        <v>0</v>
      </c>
      <c r="AX166" s="34">
        <f>AH166</f>
        <v>0</v>
      </c>
      <c r="AY166" s="35">
        <f>LARGE($AR166:$AX166,1)</f>
        <v>0</v>
      </c>
      <c r="AZ166" s="35">
        <f>LARGE($AR166:$AX166,2)</f>
        <v>0</v>
      </c>
      <c r="BA166" s="36">
        <f>SUM($AY166:$AZ166)</f>
        <v>0</v>
      </c>
    </row>
    <row r="167" spans="1:53" ht="15.75" thickBot="1" x14ac:dyDescent="0.3">
      <c r="A167" s="114"/>
      <c r="B167" s="37" t="s">
        <v>196</v>
      </c>
      <c r="C167" s="37" t="s">
        <v>21</v>
      </c>
      <c r="D167" s="38"/>
      <c r="E167" s="38"/>
      <c r="F167" s="77"/>
      <c r="G167" s="106">
        <f>$S167+$AI167+H167</f>
        <v>0</v>
      </c>
      <c r="H167" s="107">
        <v>0</v>
      </c>
      <c r="I167" s="55"/>
      <c r="J167" s="70"/>
      <c r="K167" s="131"/>
      <c r="L167" s="132"/>
      <c r="M167" s="122"/>
      <c r="N167" s="70"/>
      <c r="O167" s="123"/>
      <c r="P167" s="123"/>
      <c r="Q167" s="135"/>
      <c r="R167" s="137"/>
      <c r="S167" s="96">
        <f>$AQ167+$R167</f>
        <v>0</v>
      </c>
      <c r="T167" s="25"/>
      <c r="U167" s="138"/>
      <c r="V167" s="32"/>
      <c r="W167" s="33"/>
      <c r="X167" s="33"/>
      <c r="Y167" s="60"/>
      <c r="Z167" s="60"/>
      <c r="AA167" s="33"/>
      <c r="AB167" s="33"/>
      <c r="AC167" s="60"/>
      <c r="AD167" s="60"/>
      <c r="AE167" s="33"/>
      <c r="AF167" s="33"/>
      <c r="AG167" s="71"/>
      <c r="AH167" s="61"/>
      <c r="AI167" s="30">
        <f>BA167</f>
        <v>0</v>
      </c>
      <c r="AJ167" s="26"/>
      <c r="AK167" s="29">
        <f>J167</f>
        <v>0</v>
      </c>
      <c r="AL167" s="29">
        <f>L167</f>
        <v>0</v>
      </c>
      <c r="AM167" s="29">
        <f>N167</f>
        <v>0</v>
      </c>
      <c r="AN167" s="29">
        <f>P167</f>
        <v>0</v>
      </c>
      <c r="AO167" s="35">
        <f>LARGE($AK167:$AN167,1)</f>
        <v>0</v>
      </c>
      <c r="AP167" s="35">
        <f>LARGE($AK167:$AN167,2)</f>
        <v>0</v>
      </c>
      <c r="AQ167" s="36">
        <f>SUM($AO167:$AP167)</f>
        <v>0</v>
      </c>
      <c r="AR167" s="34">
        <f>V167</f>
        <v>0</v>
      </c>
      <c r="AS167" s="34">
        <f>X167</f>
        <v>0</v>
      </c>
      <c r="AT167" s="34">
        <f>Z167</f>
        <v>0</v>
      </c>
      <c r="AU167" s="34">
        <f>AB167</f>
        <v>0</v>
      </c>
      <c r="AV167" s="34">
        <f>AD167</f>
        <v>0</v>
      </c>
      <c r="AW167" s="34">
        <f>AF167</f>
        <v>0</v>
      </c>
      <c r="AX167" s="34">
        <f>AH167</f>
        <v>0</v>
      </c>
      <c r="AY167" s="35">
        <f>LARGE($AR167:$AX167,1)</f>
        <v>0</v>
      </c>
      <c r="AZ167" s="35">
        <f>LARGE($AR167:$AX167,2)</f>
        <v>0</v>
      </c>
      <c r="BA167" s="36">
        <f>SUM($AY167:$AZ167)</f>
        <v>0</v>
      </c>
    </row>
    <row r="168" spans="1:53" x14ac:dyDescent="0.25">
      <c r="A168" s="113"/>
      <c r="B168" s="37" t="s">
        <v>125</v>
      </c>
      <c r="C168" s="37" t="s">
        <v>17</v>
      </c>
      <c r="D168" s="38"/>
      <c r="E168" s="38"/>
      <c r="F168" s="77" t="s">
        <v>119</v>
      </c>
      <c r="G168" s="105">
        <f>$S168+$AI168+H168</f>
        <v>0</v>
      </c>
      <c r="H168" s="107">
        <v>0</v>
      </c>
      <c r="I168" s="53"/>
      <c r="J168" s="20"/>
      <c r="K168" s="93"/>
      <c r="L168" s="90"/>
      <c r="M168" s="44"/>
      <c r="N168" s="20"/>
      <c r="O168" s="50"/>
      <c r="P168" s="47"/>
      <c r="Q168" s="134"/>
      <c r="R168" s="137"/>
      <c r="S168" s="97">
        <f>$AQ168+$R168</f>
        <v>0</v>
      </c>
      <c r="T168" s="21">
        <v>1</v>
      </c>
      <c r="U168" s="89"/>
      <c r="V168" s="27"/>
      <c r="W168" s="24"/>
      <c r="X168" s="24"/>
      <c r="Y168" s="41"/>
      <c r="Z168" s="41"/>
      <c r="AA168" s="24"/>
      <c r="AB168" s="24"/>
      <c r="AC168" s="41"/>
      <c r="AD168" s="41"/>
      <c r="AE168" s="24"/>
      <c r="AF168" s="24"/>
      <c r="AG168" s="49"/>
      <c r="AH168" s="54"/>
      <c r="AI168" s="30">
        <f>BA168</f>
        <v>0</v>
      </c>
      <c r="AJ168" s="22"/>
      <c r="AK168" s="29">
        <f>J168</f>
        <v>0</v>
      </c>
      <c r="AL168" s="29">
        <f>L168</f>
        <v>0</v>
      </c>
      <c r="AM168" s="29">
        <f>N168</f>
        <v>0</v>
      </c>
      <c r="AN168" s="29">
        <f>P168</f>
        <v>0</v>
      </c>
      <c r="AO168" s="35">
        <f>LARGE($AK168:$AN168,1)</f>
        <v>0</v>
      </c>
      <c r="AP168" s="35">
        <f>LARGE($AK168:$AN168,2)</f>
        <v>0</v>
      </c>
      <c r="AQ168" s="36">
        <f>SUM($AO168:$AP168)</f>
        <v>0</v>
      </c>
      <c r="AR168" s="34">
        <f>V168</f>
        <v>0</v>
      </c>
      <c r="AS168" s="34">
        <f>X168</f>
        <v>0</v>
      </c>
      <c r="AT168" s="34">
        <f>Z168</f>
        <v>0</v>
      </c>
      <c r="AU168" s="34">
        <f>AB168</f>
        <v>0</v>
      </c>
      <c r="AV168" s="34">
        <f>AD168</f>
        <v>0</v>
      </c>
      <c r="AW168" s="34">
        <f>AF168</f>
        <v>0</v>
      </c>
      <c r="AX168" s="34">
        <f>AH168</f>
        <v>0</v>
      </c>
      <c r="AY168" s="35">
        <f>LARGE($AR168:$AX168,1)</f>
        <v>0</v>
      </c>
      <c r="AZ168" s="35">
        <f>LARGE($AR168:$AX168,2)</f>
        <v>0</v>
      </c>
      <c r="BA168" s="36">
        <f>SUM($AY168:$AZ168)</f>
        <v>0</v>
      </c>
    </row>
    <row r="169" spans="1:53" ht="15.75" thickBot="1" x14ac:dyDescent="0.3">
      <c r="A169" s="113"/>
      <c r="B169" s="37" t="s">
        <v>171</v>
      </c>
      <c r="C169" s="37" t="s">
        <v>41</v>
      </c>
      <c r="D169" s="38"/>
      <c r="E169" s="38"/>
      <c r="F169" s="77"/>
      <c r="G169" s="105">
        <f>$S169+$AI169+H169</f>
        <v>0</v>
      </c>
      <c r="H169" s="107">
        <v>0</v>
      </c>
      <c r="I169" s="53"/>
      <c r="J169" s="20"/>
      <c r="K169" s="93"/>
      <c r="L169" s="84"/>
      <c r="M169" s="44"/>
      <c r="N169" s="20"/>
      <c r="O169" s="50"/>
      <c r="P169" s="50"/>
      <c r="Q169" s="134"/>
      <c r="R169" s="137"/>
      <c r="S169" s="97">
        <f>$AQ169+$R169</f>
        <v>0</v>
      </c>
      <c r="T169" s="25"/>
      <c r="U169" s="89"/>
      <c r="V169" s="27"/>
      <c r="W169" s="24"/>
      <c r="X169" s="24"/>
      <c r="Y169" s="41"/>
      <c r="Z169" s="41"/>
      <c r="AA169" s="24"/>
      <c r="AB169" s="24"/>
      <c r="AC169" s="41"/>
      <c r="AD169" s="41"/>
      <c r="AE169" s="24"/>
      <c r="AF169" s="24"/>
      <c r="AG169" s="49"/>
      <c r="AH169" s="54"/>
      <c r="AI169" s="30">
        <f>BA169</f>
        <v>0</v>
      </c>
      <c r="AJ169" s="26"/>
      <c r="AK169" s="29">
        <f>J169</f>
        <v>0</v>
      </c>
      <c r="AL169" s="29">
        <f>L169</f>
        <v>0</v>
      </c>
      <c r="AM169" s="29">
        <f>N169</f>
        <v>0</v>
      </c>
      <c r="AN169" s="29">
        <f>P169</f>
        <v>0</v>
      </c>
      <c r="AO169" s="35">
        <f>LARGE($AK169:$AN169,1)</f>
        <v>0</v>
      </c>
      <c r="AP169" s="35">
        <f>LARGE($AK169:$AN169,2)</f>
        <v>0</v>
      </c>
      <c r="AQ169" s="36">
        <f>SUM($AO169:$AP169)</f>
        <v>0</v>
      </c>
      <c r="AR169" s="34">
        <f>V169</f>
        <v>0</v>
      </c>
      <c r="AS169" s="34">
        <f>X169</f>
        <v>0</v>
      </c>
      <c r="AT169" s="34">
        <f>Z169</f>
        <v>0</v>
      </c>
      <c r="AU169" s="34">
        <f>AB169</f>
        <v>0</v>
      </c>
      <c r="AV169" s="34">
        <f>AD169</f>
        <v>0</v>
      </c>
      <c r="AW169" s="34">
        <f>AF169</f>
        <v>0</v>
      </c>
      <c r="AX169" s="34">
        <f>AH169</f>
        <v>0</v>
      </c>
      <c r="AY169" s="35">
        <f>LARGE($AR169:$AX169,1)</f>
        <v>0</v>
      </c>
      <c r="AZ169" s="35">
        <f>LARGE($AR169:$AX169,2)</f>
        <v>0</v>
      </c>
      <c r="BA169" s="36">
        <f>SUM($AY169:$AZ169)</f>
        <v>0</v>
      </c>
    </row>
    <row r="170" spans="1:53" x14ac:dyDescent="0.25">
      <c r="A170" s="115"/>
      <c r="B170" s="37" t="s">
        <v>32</v>
      </c>
      <c r="C170" s="37" t="s">
        <v>33</v>
      </c>
      <c r="D170" s="38"/>
      <c r="E170" s="38"/>
      <c r="F170" s="77"/>
      <c r="G170" s="105">
        <f>$S170+$AI170+H170</f>
        <v>0</v>
      </c>
      <c r="H170" s="107">
        <v>0</v>
      </c>
      <c r="I170" s="53"/>
      <c r="J170" s="20"/>
      <c r="K170" s="93"/>
      <c r="L170" s="84"/>
      <c r="M170" s="44"/>
      <c r="N170" s="20"/>
      <c r="O170" s="50"/>
      <c r="P170" s="47"/>
      <c r="Q170" s="134"/>
      <c r="R170" s="137"/>
      <c r="S170" s="97">
        <f>$AQ170+$R170</f>
        <v>0</v>
      </c>
      <c r="T170" s="21">
        <v>1</v>
      </c>
      <c r="U170" s="89"/>
      <c r="V170" s="27"/>
      <c r="W170" s="24"/>
      <c r="X170" s="24"/>
      <c r="Y170" s="41"/>
      <c r="Z170" s="41"/>
      <c r="AA170" s="24"/>
      <c r="AB170" s="24"/>
      <c r="AC170" s="41"/>
      <c r="AD170" s="41"/>
      <c r="AE170" s="24"/>
      <c r="AF170" s="24"/>
      <c r="AG170" s="49"/>
      <c r="AH170" s="54"/>
      <c r="AI170" s="30">
        <f>BA170</f>
        <v>0</v>
      </c>
      <c r="AJ170" s="22"/>
      <c r="AK170" s="29">
        <f>J170</f>
        <v>0</v>
      </c>
      <c r="AL170" s="29">
        <f>L170</f>
        <v>0</v>
      </c>
      <c r="AM170" s="29">
        <f>N170</f>
        <v>0</v>
      </c>
      <c r="AN170" s="29">
        <f>P170</f>
        <v>0</v>
      </c>
      <c r="AO170" s="35">
        <f>LARGE($AK170:$AN170,1)</f>
        <v>0</v>
      </c>
      <c r="AP170" s="35">
        <f>LARGE($AK170:$AN170,2)</f>
        <v>0</v>
      </c>
      <c r="AQ170" s="36">
        <f>SUM($AO170:$AP170)</f>
        <v>0</v>
      </c>
      <c r="AR170" s="34">
        <f>V170</f>
        <v>0</v>
      </c>
      <c r="AS170" s="34">
        <f>X170</f>
        <v>0</v>
      </c>
      <c r="AT170" s="34">
        <f>Z170</f>
        <v>0</v>
      </c>
      <c r="AU170" s="34">
        <f>AB170</f>
        <v>0</v>
      </c>
      <c r="AV170" s="34">
        <f>AD170</f>
        <v>0</v>
      </c>
      <c r="AW170" s="34">
        <f>AF170</f>
        <v>0</v>
      </c>
      <c r="AX170" s="34">
        <f>AH170</f>
        <v>0</v>
      </c>
      <c r="AY170" s="35">
        <f>LARGE($AR170:$AX170,1)</f>
        <v>0</v>
      </c>
      <c r="AZ170" s="35">
        <f>LARGE($AR170:$AX170,2)</f>
        <v>0</v>
      </c>
      <c r="BA170" s="36">
        <f>SUM($AY170:$AZ170)</f>
        <v>0</v>
      </c>
    </row>
    <row r="171" spans="1:53" ht="15.75" thickBot="1" x14ac:dyDescent="0.3">
      <c r="A171" s="115"/>
      <c r="B171" s="37" t="s">
        <v>102</v>
      </c>
      <c r="C171" s="37" t="s">
        <v>103</v>
      </c>
      <c r="D171" s="38"/>
      <c r="E171" s="38"/>
      <c r="F171" s="77"/>
      <c r="G171" s="105">
        <f>$S171+$AI171+H171</f>
        <v>0</v>
      </c>
      <c r="H171" s="107">
        <v>0</v>
      </c>
      <c r="I171" s="53"/>
      <c r="J171" s="20"/>
      <c r="K171" s="93"/>
      <c r="L171" s="84"/>
      <c r="M171" s="46"/>
      <c r="N171" s="20"/>
      <c r="O171" s="50"/>
      <c r="P171" s="47"/>
      <c r="Q171" s="134"/>
      <c r="R171" s="137"/>
      <c r="S171" s="97">
        <f>$AQ171+$R171</f>
        <v>0</v>
      </c>
      <c r="T171" s="25">
        <v>1</v>
      </c>
      <c r="U171" s="89"/>
      <c r="V171" s="27"/>
      <c r="W171" s="24"/>
      <c r="X171" s="24"/>
      <c r="Y171" s="41"/>
      <c r="Z171" s="41"/>
      <c r="AA171" s="24"/>
      <c r="AB171" s="24"/>
      <c r="AC171" s="41"/>
      <c r="AD171" s="41"/>
      <c r="AE171" s="24"/>
      <c r="AF171" s="24"/>
      <c r="AG171" s="49"/>
      <c r="AH171" s="54"/>
      <c r="AI171" s="30">
        <f>BA171</f>
        <v>0</v>
      </c>
      <c r="AJ171" s="26"/>
      <c r="AK171" s="29">
        <f>J171</f>
        <v>0</v>
      </c>
      <c r="AL171" s="29">
        <f>L171</f>
        <v>0</v>
      </c>
      <c r="AM171" s="29">
        <f>N171</f>
        <v>0</v>
      </c>
      <c r="AN171" s="29">
        <f>P171</f>
        <v>0</v>
      </c>
      <c r="AO171" s="35">
        <f>LARGE($AK171:$AN171,1)</f>
        <v>0</v>
      </c>
      <c r="AP171" s="35">
        <f>LARGE($AK171:$AN171,2)</f>
        <v>0</v>
      </c>
      <c r="AQ171" s="36">
        <f>SUM($AO171:$AP171)</f>
        <v>0</v>
      </c>
      <c r="AR171" s="34">
        <f>V171</f>
        <v>0</v>
      </c>
      <c r="AS171" s="34">
        <f>X171</f>
        <v>0</v>
      </c>
      <c r="AT171" s="34">
        <f>Z171</f>
        <v>0</v>
      </c>
      <c r="AU171" s="34">
        <f>AB171</f>
        <v>0</v>
      </c>
      <c r="AV171" s="34">
        <f>AD171</f>
        <v>0</v>
      </c>
      <c r="AW171" s="34">
        <f>AF171</f>
        <v>0</v>
      </c>
      <c r="AX171" s="34">
        <f>AH171</f>
        <v>0</v>
      </c>
      <c r="AY171" s="35">
        <f>LARGE($AR171:$AX171,1)</f>
        <v>0</v>
      </c>
      <c r="AZ171" s="35">
        <f>LARGE($AR171:$AX171,2)</f>
        <v>0</v>
      </c>
      <c r="BA171" s="36">
        <f>SUM($AY171:$AZ171)</f>
        <v>0</v>
      </c>
    </row>
    <row r="172" spans="1:53" ht="15.75" thickBot="1" x14ac:dyDescent="0.3">
      <c r="A172" s="113"/>
      <c r="B172" s="37" t="s">
        <v>82</v>
      </c>
      <c r="C172" s="37" t="s">
        <v>83</v>
      </c>
      <c r="D172" s="38"/>
      <c r="E172" s="38"/>
      <c r="F172" s="77"/>
      <c r="G172" s="105">
        <f>$S172+$AI172+H172</f>
        <v>0</v>
      </c>
      <c r="H172" s="107">
        <v>0</v>
      </c>
      <c r="I172" s="53"/>
      <c r="J172" s="20"/>
      <c r="K172" s="93"/>
      <c r="L172" s="84"/>
      <c r="M172" s="51"/>
      <c r="N172" s="20"/>
      <c r="O172" s="50"/>
      <c r="P172" s="52"/>
      <c r="Q172" s="134"/>
      <c r="R172" s="137"/>
      <c r="S172" s="97">
        <f>$AQ172+$R172</f>
        <v>0</v>
      </c>
      <c r="T172" s="25"/>
      <c r="U172" s="89"/>
      <c r="V172" s="23"/>
      <c r="W172" s="24"/>
      <c r="X172" s="24"/>
      <c r="Y172" s="41"/>
      <c r="Z172" s="41"/>
      <c r="AA172" s="24"/>
      <c r="AB172" s="24"/>
      <c r="AC172" s="41"/>
      <c r="AD172" s="41"/>
      <c r="AE172" s="24"/>
      <c r="AF172" s="24"/>
      <c r="AG172" s="49"/>
      <c r="AH172" s="54"/>
      <c r="AI172" s="30">
        <f>BA172</f>
        <v>0</v>
      </c>
      <c r="AJ172" s="26"/>
      <c r="AK172" s="29">
        <f>J172</f>
        <v>0</v>
      </c>
      <c r="AL172" s="29">
        <f>L172</f>
        <v>0</v>
      </c>
      <c r="AM172" s="29">
        <f>N172</f>
        <v>0</v>
      </c>
      <c r="AN172" s="29">
        <f>P172</f>
        <v>0</v>
      </c>
      <c r="AO172" s="35">
        <f>LARGE($AK172:$AN172,1)</f>
        <v>0</v>
      </c>
      <c r="AP172" s="35">
        <f>LARGE($AK172:$AN172,2)</f>
        <v>0</v>
      </c>
      <c r="AQ172" s="36">
        <f>SUM($AO172:$AP172)</f>
        <v>0</v>
      </c>
      <c r="AR172" s="34">
        <f>V172</f>
        <v>0</v>
      </c>
      <c r="AS172" s="34">
        <f>X172</f>
        <v>0</v>
      </c>
      <c r="AT172" s="34">
        <f>Z172</f>
        <v>0</v>
      </c>
      <c r="AU172" s="34">
        <f>AB172</f>
        <v>0</v>
      </c>
      <c r="AV172" s="34">
        <f>AD172</f>
        <v>0</v>
      </c>
      <c r="AW172" s="34">
        <f>AF172</f>
        <v>0</v>
      </c>
      <c r="AX172" s="34">
        <f>AH172</f>
        <v>0</v>
      </c>
      <c r="AY172" s="35">
        <f>LARGE($AR172:$AX172,1)</f>
        <v>0</v>
      </c>
      <c r="AZ172" s="35">
        <f>LARGE($AR172:$AX172,2)</f>
        <v>0</v>
      </c>
      <c r="BA172" s="36">
        <f>SUM($AY172:$AZ172)</f>
        <v>0</v>
      </c>
    </row>
    <row r="173" spans="1:53" x14ac:dyDescent="0.25">
      <c r="A173" s="115"/>
      <c r="B173" s="37" t="s">
        <v>180</v>
      </c>
      <c r="C173" s="37" t="s">
        <v>34</v>
      </c>
      <c r="D173" s="38"/>
      <c r="E173" s="38"/>
      <c r="F173" s="77"/>
      <c r="G173" s="105">
        <f>$S173+$AI173+H173</f>
        <v>0</v>
      </c>
      <c r="H173" s="107">
        <v>0</v>
      </c>
      <c r="I173" s="53"/>
      <c r="J173" s="20"/>
      <c r="K173" s="93"/>
      <c r="L173" s="84"/>
      <c r="M173" s="44"/>
      <c r="N173" s="20"/>
      <c r="O173" s="50"/>
      <c r="P173" s="50"/>
      <c r="Q173" s="134"/>
      <c r="R173" s="137"/>
      <c r="S173" s="97">
        <f>$AQ173+$R173</f>
        <v>0</v>
      </c>
      <c r="T173" s="21"/>
      <c r="U173" s="89"/>
      <c r="V173" s="27"/>
      <c r="W173" s="24"/>
      <c r="X173" s="24"/>
      <c r="Y173" s="41"/>
      <c r="Z173" s="41"/>
      <c r="AA173" s="24"/>
      <c r="AB173" s="24"/>
      <c r="AC173" s="41"/>
      <c r="AD173" s="41"/>
      <c r="AE173" s="24"/>
      <c r="AF173" s="24"/>
      <c r="AG173" s="49"/>
      <c r="AH173" s="54"/>
      <c r="AI173" s="30">
        <f>BA173</f>
        <v>0</v>
      </c>
      <c r="AJ173" s="22"/>
      <c r="AK173" s="29">
        <f>J173</f>
        <v>0</v>
      </c>
      <c r="AL173" s="29">
        <f>L173</f>
        <v>0</v>
      </c>
      <c r="AM173" s="29">
        <f>N173</f>
        <v>0</v>
      </c>
      <c r="AN173" s="29">
        <f>P173</f>
        <v>0</v>
      </c>
      <c r="AO173" s="35">
        <f>LARGE($AK173:$AN173,1)</f>
        <v>0</v>
      </c>
      <c r="AP173" s="35">
        <f>LARGE($AK173:$AN173,2)</f>
        <v>0</v>
      </c>
      <c r="AQ173" s="36">
        <f>SUM($AO173:$AP173)</f>
        <v>0</v>
      </c>
      <c r="AR173" s="34">
        <f>V173</f>
        <v>0</v>
      </c>
      <c r="AS173" s="34">
        <f>X173</f>
        <v>0</v>
      </c>
      <c r="AT173" s="34">
        <f>Z173</f>
        <v>0</v>
      </c>
      <c r="AU173" s="34">
        <f>AB173</f>
        <v>0</v>
      </c>
      <c r="AV173" s="34">
        <f>AD173</f>
        <v>0</v>
      </c>
      <c r="AW173" s="34">
        <f>AF173</f>
        <v>0</v>
      </c>
      <c r="AX173" s="34">
        <f>AH173</f>
        <v>0</v>
      </c>
      <c r="AY173" s="35">
        <f>LARGE($AR173:$AX173,1)</f>
        <v>0</v>
      </c>
      <c r="AZ173" s="35">
        <f>LARGE($AR173:$AX173,2)</f>
        <v>0</v>
      </c>
      <c r="BA173" s="36">
        <f>SUM($AY173:$AZ173)</f>
        <v>0</v>
      </c>
    </row>
    <row r="174" spans="1:53" ht="15.75" thickBot="1" x14ac:dyDescent="0.3">
      <c r="A174" s="113"/>
      <c r="B174" s="37" t="s">
        <v>184</v>
      </c>
      <c r="C174" s="37" t="s">
        <v>185</v>
      </c>
      <c r="D174" s="38"/>
      <c r="E174" s="38"/>
      <c r="F174" s="77"/>
      <c r="G174" s="106">
        <f>$S174+$AI174+H174</f>
        <v>0</v>
      </c>
      <c r="H174" s="107">
        <v>0</v>
      </c>
      <c r="I174" s="55"/>
      <c r="J174" s="70"/>
      <c r="K174" s="131"/>
      <c r="L174" s="132"/>
      <c r="M174" s="122"/>
      <c r="N174" s="70"/>
      <c r="O174" s="123"/>
      <c r="P174" s="123"/>
      <c r="Q174" s="135"/>
      <c r="R174" s="137"/>
      <c r="S174" s="96">
        <f>$AQ174+$R174</f>
        <v>0</v>
      </c>
      <c r="T174" s="25"/>
      <c r="U174" s="138"/>
      <c r="V174" s="32"/>
      <c r="W174" s="33"/>
      <c r="X174" s="33"/>
      <c r="Y174" s="60"/>
      <c r="Z174" s="60"/>
      <c r="AA174" s="33"/>
      <c r="AB174" s="33"/>
      <c r="AC174" s="60"/>
      <c r="AD174" s="60"/>
      <c r="AE174" s="33"/>
      <c r="AF174" s="33"/>
      <c r="AG174" s="71"/>
      <c r="AH174" s="61"/>
      <c r="AI174" s="30">
        <f>BA174</f>
        <v>0</v>
      </c>
      <c r="AJ174" s="26"/>
      <c r="AK174" s="29">
        <f>J174</f>
        <v>0</v>
      </c>
      <c r="AL174" s="29">
        <f>L174</f>
        <v>0</v>
      </c>
      <c r="AM174" s="29">
        <f>N174</f>
        <v>0</v>
      </c>
      <c r="AN174" s="29">
        <f>P174</f>
        <v>0</v>
      </c>
      <c r="AO174" s="35">
        <f>LARGE($AK174:$AN174,1)</f>
        <v>0</v>
      </c>
      <c r="AP174" s="35">
        <f>LARGE($AK174:$AN174,2)</f>
        <v>0</v>
      </c>
      <c r="AQ174" s="36">
        <f>SUM($AO174:$AP174)</f>
        <v>0</v>
      </c>
      <c r="AR174" s="34">
        <f>V174</f>
        <v>0</v>
      </c>
      <c r="AS174" s="34">
        <f>X174</f>
        <v>0</v>
      </c>
      <c r="AT174" s="34">
        <f>Z174</f>
        <v>0</v>
      </c>
      <c r="AU174" s="34">
        <f>AB174</f>
        <v>0</v>
      </c>
      <c r="AV174" s="34">
        <f>AD174</f>
        <v>0</v>
      </c>
      <c r="AW174" s="34">
        <f>AF174</f>
        <v>0</v>
      </c>
      <c r="AX174" s="34">
        <f>AH174</f>
        <v>0</v>
      </c>
      <c r="AY174" s="35">
        <f>LARGE($AR174:$AX174,1)</f>
        <v>0</v>
      </c>
      <c r="AZ174" s="35">
        <f>LARGE($AR174:$AX174,2)</f>
        <v>0</v>
      </c>
      <c r="BA174" s="36">
        <f>SUM($AY174:$AZ174)</f>
        <v>0</v>
      </c>
    </row>
    <row r="175" spans="1:53" x14ac:dyDescent="0.25">
      <c r="A175" s="114"/>
      <c r="B175" s="129" t="s">
        <v>375</v>
      </c>
      <c r="C175" s="129" t="s">
        <v>377</v>
      </c>
      <c r="D175" s="130"/>
      <c r="E175" s="130" t="s">
        <v>241</v>
      </c>
      <c r="F175" s="77">
        <v>5</v>
      </c>
      <c r="G175" s="105">
        <f>$S175+$AI175+H175</f>
        <v>0</v>
      </c>
      <c r="H175" s="107">
        <v>0</v>
      </c>
      <c r="I175" s="53"/>
      <c r="J175" s="20"/>
      <c r="K175" s="45">
        <v>58</v>
      </c>
      <c r="L175" s="48">
        <v>0</v>
      </c>
      <c r="M175" s="44"/>
      <c r="N175" s="20"/>
      <c r="O175" s="47"/>
      <c r="P175" s="47"/>
      <c r="Q175" s="134"/>
      <c r="R175" s="137"/>
      <c r="S175" s="97">
        <f>$AQ175+$R175</f>
        <v>0</v>
      </c>
      <c r="T175" s="21">
        <v>1</v>
      </c>
      <c r="U175" s="89">
        <v>150</v>
      </c>
      <c r="V175" s="90">
        <v>0</v>
      </c>
      <c r="W175" s="24"/>
      <c r="X175" s="24"/>
      <c r="Y175" s="41"/>
      <c r="Z175" s="41"/>
      <c r="AA175" s="24"/>
      <c r="AB175" s="24"/>
      <c r="AC175" s="41"/>
      <c r="AD175" s="41"/>
      <c r="AE175" s="24"/>
      <c r="AF175" s="24"/>
      <c r="AG175" s="49"/>
      <c r="AH175" s="54"/>
      <c r="AI175" s="30">
        <f>BA175</f>
        <v>0</v>
      </c>
      <c r="AJ175" s="22"/>
      <c r="AK175" s="29">
        <f>J175</f>
        <v>0</v>
      </c>
      <c r="AL175" s="29">
        <f>L175</f>
        <v>0</v>
      </c>
      <c r="AM175" s="29">
        <f>N175</f>
        <v>0</v>
      </c>
      <c r="AN175" s="29">
        <f>P175</f>
        <v>0</v>
      </c>
      <c r="AO175" s="35">
        <f>LARGE($AK175:$AN175,1)</f>
        <v>0</v>
      </c>
      <c r="AP175" s="35">
        <f>LARGE($AK175:$AN175,2)</f>
        <v>0</v>
      </c>
      <c r="AQ175" s="36">
        <f>SUM($AO175:$AP175)</f>
        <v>0</v>
      </c>
      <c r="AR175" s="34">
        <f>V175</f>
        <v>0</v>
      </c>
      <c r="AS175" s="34">
        <f>X175</f>
        <v>0</v>
      </c>
      <c r="AT175" s="34">
        <f>Z175</f>
        <v>0</v>
      </c>
      <c r="AU175" s="34">
        <f>AB175</f>
        <v>0</v>
      </c>
      <c r="AV175" s="34">
        <f>AD175</f>
        <v>0</v>
      </c>
      <c r="AW175" s="34">
        <f>AF175</f>
        <v>0</v>
      </c>
      <c r="AX175" s="34">
        <f>AH175</f>
        <v>0</v>
      </c>
      <c r="AY175" s="35">
        <f>LARGE($AR175:$AX175,1)</f>
        <v>0</v>
      </c>
      <c r="AZ175" s="35">
        <f>LARGE($AR175:$AX175,2)</f>
        <v>0</v>
      </c>
      <c r="BA175" s="36">
        <f>SUM($AY175:$AZ175)</f>
        <v>0</v>
      </c>
    </row>
    <row r="176" spans="1:53" ht="15.75" thickBot="1" x14ac:dyDescent="0.3">
      <c r="A176" s="113"/>
      <c r="B176" s="37" t="s">
        <v>63</v>
      </c>
      <c r="C176" s="37" t="s">
        <v>64</v>
      </c>
      <c r="D176" s="38"/>
      <c r="E176" s="38"/>
      <c r="F176" s="77"/>
      <c r="G176" s="105">
        <f>$S176+$AI176+H176</f>
        <v>0</v>
      </c>
      <c r="H176" s="107">
        <v>0</v>
      </c>
      <c r="I176" s="53"/>
      <c r="J176" s="20"/>
      <c r="K176" s="93"/>
      <c r="L176" s="84"/>
      <c r="M176" s="46"/>
      <c r="N176" s="20"/>
      <c r="O176" s="50"/>
      <c r="P176" s="52"/>
      <c r="Q176" s="134"/>
      <c r="R176" s="137"/>
      <c r="S176" s="97">
        <f>$AQ176+$R176</f>
        <v>0</v>
      </c>
      <c r="T176" s="25"/>
      <c r="U176" s="89"/>
      <c r="V176" s="91"/>
      <c r="W176" s="24"/>
      <c r="X176" s="24"/>
      <c r="Y176" s="41"/>
      <c r="Z176" s="41"/>
      <c r="AA176" s="24"/>
      <c r="AB176" s="24"/>
      <c r="AC176" s="41"/>
      <c r="AD176" s="41"/>
      <c r="AE176" s="24"/>
      <c r="AF176" s="24"/>
      <c r="AG176" s="49"/>
      <c r="AH176" s="54"/>
      <c r="AI176" s="30">
        <f>BA176</f>
        <v>0</v>
      </c>
      <c r="AJ176" s="26"/>
      <c r="AK176" s="29">
        <f>J176</f>
        <v>0</v>
      </c>
      <c r="AL176" s="29">
        <f>L176</f>
        <v>0</v>
      </c>
      <c r="AM176" s="29">
        <f>N176</f>
        <v>0</v>
      </c>
      <c r="AN176" s="29">
        <f>P176</f>
        <v>0</v>
      </c>
      <c r="AO176" s="35">
        <f>LARGE($AK176:$AN176,1)</f>
        <v>0</v>
      </c>
      <c r="AP176" s="35">
        <f>LARGE($AK176:$AN176,2)</f>
        <v>0</v>
      </c>
      <c r="AQ176" s="36">
        <f>SUM($AO176:$AP176)</f>
        <v>0</v>
      </c>
      <c r="AR176" s="34">
        <f>V176</f>
        <v>0</v>
      </c>
      <c r="AS176" s="34">
        <f>X176</f>
        <v>0</v>
      </c>
      <c r="AT176" s="34">
        <f>Z176</f>
        <v>0</v>
      </c>
      <c r="AU176" s="34">
        <f>AB176</f>
        <v>0</v>
      </c>
      <c r="AV176" s="34">
        <f>AD176</f>
        <v>0</v>
      </c>
      <c r="AW176" s="34">
        <f>AF176</f>
        <v>0</v>
      </c>
      <c r="AX176" s="34">
        <f>AH176</f>
        <v>0</v>
      </c>
      <c r="AY176" s="35">
        <f>LARGE($AR176:$AX176,1)</f>
        <v>0</v>
      </c>
      <c r="AZ176" s="35">
        <f>LARGE($AR176:$AX176,2)</f>
        <v>0</v>
      </c>
      <c r="BA176" s="36">
        <f>SUM($AY176:$AZ176)</f>
        <v>0</v>
      </c>
    </row>
    <row r="177" spans="1:53" x14ac:dyDescent="0.25">
      <c r="A177" s="114"/>
      <c r="B177" s="37" t="s">
        <v>266</v>
      </c>
      <c r="C177" s="37" t="s">
        <v>267</v>
      </c>
      <c r="D177" s="38">
        <v>121066</v>
      </c>
      <c r="E177" s="38" t="s">
        <v>260</v>
      </c>
      <c r="F177" s="77">
        <v>4</v>
      </c>
      <c r="G177" s="105">
        <f>$S177+$AI177+H177</f>
        <v>0</v>
      </c>
      <c r="H177" s="107">
        <v>0</v>
      </c>
      <c r="I177" s="53"/>
      <c r="J177" s="20"/>
      <c r="K177" s="45"/>
      <c r="L177" s="48"/>
      <c r="M177" s="44"/>
      <c r="N177" s="20"/>
      <c r="O177" s="50"/>
      <c r="P177" s="47"/>
      <c r="Q177" s="134"/>
      <c r="R177" s="137"/>
      <c r="S177" s="97">
        <f>$AQ177+$R177</f>
        <v>0</v>
      </c>
      <c r="T177" s="21"/>
      <c r="U177" s="89"/>
      <c r="V177" s="27"/>
      <c r="W177" s="24"/>
      <c r="X177" s="24"/>
      <c r="Y177" s="41"/>
      <c r="Z177" s="41"/>
      <c r="AA177" s="24"/>
      <c r="AB177" s="24"/>
      <c r="AC177" s="41"/>
      <c r="AD177" s="41"/>
      <c r="AE177" s="24"/>
      <c r="AF177" s="24"/>
      <c r="AG177" s="49"/>
      <c r="AH177" s="54"/>
      <c r="AI177" s="30">
        <f>BA177</f>
        <v>0</v>
      </c>
      <c r="AJ177" s="22"/>
      <c r="AK177" s="29">
        <f>J177</f>
        <v>0</v>
      </c>
      <c r="AL177" s="29">
        <f>L177</f>
        <v>0</v>
      </c>
      <c r="AM177" s="29">
        <f>N177</f>
        <v>0</v>
      </c>
      <c r="AN177" s="29">
        <f>P177</f>
        <v>0</v>
      </c>
      <c r="AO177" s="35">
        <f>LARGE($AK177:$AN177,1)</f>
        <v>0</v>
      </c>
      <c r="AP177" s="35">
        <f>LARGE($AK177:$AN177,2)</f>
        <v>0</v>
      </c>
      <c r="AQ177" s="36">
        <f>SUM($AO177:$AP177)</f>
        <v>0</v>
      </c>
      <c r="AR177" s="34">
        <f>V177</f>
        <v>0</v>
      </c>
      <c r="AS177" s="34">
        <f>X177</f>
        <v>0</v>
      </c>
      <c r="AT177" s="34">
        <f>Z177</f>
        <v>0</v>
      </c>
      <c r="AU177" s="34">
        <f>AB177</f>
        <v>0</v>
      </c>
      <c r="AV177" s="34">
        <f>AD177</f>
        <v>0</v>
      </c>
      <c r="AW177" s="34">
        <f>AF177</f>
        <v>0</v>
      </c>
      <c r="AX177" s="34">
        <f>AH177</f>
        <v>0</v>
      </c>
      <c r="AY177" s="35">
        <f>LARGE($AR177:$AX177,1)</f>
        <v>0</v>
      </c>
      <c r="AZ177" s="35">
        <f>LARGE($AR177:$AX177,2)</f>
        <v>0</v>
      </c>
      <c r="BA177" s="36">
        <f>SUM($AY177:$AZ177)</f>
        <v>0</v>
      </c>
    </row>
    <row r="178" spans="1:53" ht="15.75" thickBot="1" x14ac:dyDescent="0.3">
      <c r="A178" s="113"/>
      <c r="B178" s="37" t="s">
        <v>160</v>
      </c>
      <c r="C178" s="37" t="s">
        <v>161</v>
      </c>
      <c r="D178" s="38"/>
      <c r="E178" s="38"/>
      <c r="F178" s="77"/>
      <c r="G178" s="105">
        <f>$S178+$AI178+H178</f>
        <v>0</v>
      </c>
      <c r="H178" s="107">
        <v>0</v>
      </c>
      <c r="I178" s="53"/>
      <c r="J178" s="20"/>
      <c r="K178" s="93"/>
      <c r="L178" s="84"/>
      <c r="M178" s="44"/>
      <c r="N178" s="20"/>
      <c r="O178" s="50"/>
      <c r="P178" s="47"/>
      <c r="Q178" s="134"/>
      <c r="R178" s="137"/>
      <c r="S178" s="97">
        <f>$AQ178+$R178</f>
        <v>0</v>
      </c>
      <c r="T178" s="25">
        <v>1</v>
      </c>
      <c r="U178" s="89"/>
      <c r="V178" s="27"/>
      <c r="W178" s="24"/>
      <c r="X178" s="24"/>
      <c r="Y178" s="41"/>
      <c r="Z178" s="41"/>
      <c r="AA178" s="24"/>
      <c r="AB178" s="24"/>
      <c r="AC178" s="41"/>
      <c r="AD178" s="41"/>
      <c r="AE178" s="24"/>
      <c r="AF178" s="24"/>
      <c r="AG178" s="49"/>
      <c r="AH178" s="54"/>
      <c r="AI178" s="30">
        <f>BA178</f>
        <v>0</v>
      </c>
      <c r="AJ178" s="26"/>
      <c r="AK178" s="29">
        <f>J178</f>
        <v>0</v>
      </c>
      <c r="AL178" s="29">
        <f>L178</f>
        <v>0</v>
      </c>
      <c r="AM178" s="29">
        <f>N178</f>
        <v>0</v>
      </c>
      <c r="AN178" s="29">
        <f>P178</f>
        <v>0</v>
      </c>
      <c r="AO178" s="35">
        <f>LARGE($AK178:$AN178,1)</f>
        <v>0</v>
      </c>
      <c r="AP178" s="35">
        <f>LARGE($AK178:$AN178,2)</f>
        <v>0</v>
      </c>
      <c r="AQ178" s="36">
        <f>SUM($AO178:$AP178)</f>
        <v>0</v>
      </c>
      <c r="AR178" s="34">
        <f>V178</f>
        <v>0</v>
      </c>
      <c r="AS178" s="34">
        <f>X178</f>
        <v>0</v>
      </c>
      <c r="AT178" s="34">
        <f>Z178</f>
        <v>0</v>
      </c>
      <c r="AU178" s="34">
        <f>AB178</f>
        <v>0</v>
      </c>
      <c r="AV178" s="34">
        <f>AD178</f>
        <v>0</v>
      </c>
      <c r="AW178" s="34">
        <f>AF178</f>
        <v>0</v>
      </c>
      <c r="AX178" s="34">
        <f>AH178</f>
        <v>0</v>
      </c>
      <c r="AY178" s="35">
        <f>LARGE($AR178:$AX178,1)</f>
        <v>0</v>
      </c>
      <c r="AZ178" s="35">
        <f>LARGE($AR178:$AX178,2)</f>
        <v>0</v>
      </c>
      <c r="BA178" s="36">
        <f>SUM($AY178:$AZ178)</f>
        <v>0</v>
      </c>
    </row>
    <row r="179" spans="1:53" ht="15.75" thickBot="1" x14ac:dyDescent="0.3">
      <c r="A179" s="114"/>
      <c r="B179" s="37" t="s">
        <v>197</v>
      </c>
      <c r="C179" s="37" t="s">
        <v>198</v>
      </c>
      <c r="D179" s="38"/>
      <c r="E179" s="38"/>
      <c r="F179" s="77"/>
      <c r="G179" s="105">
        <f>$S179+$AI179+H179</f>
        <v>0</v>
      </c>
      <c r="H179" s="107">
        <v>0</v>
      </c>
      <c r="I179" s="53"/>
      <c r="J179" s="20"/>
      <c r="K179" s="93"/>
      <c r="L179" s="84"/>
      <c r="M179" s="44"/>
      <c r="N179" s="20"/>
      <c r="O179" s="93"/>
      <c r="P179" s="84"/>
      <c r="Q179" s="134"/>
      <c r="R179" s="137"/>
      <c r="S179" s="97">
        <f>$AQ179+$R179</f>
        <v>0</v>
      </c>
      <c r="T179" s="25"/>
      <c r="U179" s="28"/>
      <c r="V179" s="27"/>
      <c r="W179" s="24"/>
      <c r="X179" s="24"/>
      <c r="Y179" s="41"/>
      <c r="Z179" s="41"/>
      <c r="AA179" s="24"/>
      <c r="AB179" s="24"/>
      <c r="AC179" s="41"/>
      <c r="AD179" s="41"/>
      <c r="AE179" s="24"/>
      <c r="AF179" s="24"/>
      <c r="AG179" s="49"/>
      <c r="AH179" s="54"/>
      <c r="AI179" s="30">
        <f>BA179</f>
        <v>0</v>
      </c>
      <c r="AJ179" s="26"/>
      <c r="AK179" s="29">
        <f>J179</f>
        <v>0</v>
      </c>
      <c r="AL179" s="29">
        <f>L179</f>
        <v>0</v>
      </c>
      <c r="AM179" s="29">
        <f>N179</f>
        <v>0</v>
      </c>
      <c r="AN179" s="29">
        <f>P179</f>
        <v>0</v>
      </c>
      <c r="AO179" s="35">
        <f>LARGE($AK179:$AN179,1)</f>
        <v>0</v>
      </c>
      <c r="AP179" s="35">
        <f>LARGE($AK179:$AN179,2)</f>
        <v>0</v>
      </c>
      <c r="AQ179" s="36">
        <f>SUM($AO179:$AP179)</f>
        <v>0</v>
      </c>
      <c r="AR179" s="34">
        <f>V179</f>
        <v>0</v>
      </c>
      <c r="AS179" s="34">
        <f>X179</f>
        <v>0</v>
      </c>
      <c r="AT179" s="34">
        <f>Z179</f>
        <v>0</v>
      </c>
      <c r="AU179" s="34">
        <f>AB179</f>
        <v>0</v>
      </c>
      <c r="AV179" s="34">
        <f>AD179</f>
        <v>0</v>
      </c>
      <c r="AW179" s="34">
        <f>AF179</f>
        <v>0</v>
      </c>
      <c r="AX179" s="34">
        <f>AH179</f>
        <v>0</v>
      </c>
      <c r="AY179" s="35">
        <f>LARGE($AR179:$AX179,1)</f>
        <v>0</v>
      </c>
      <c r="AZ179" s="35">
        <f>LARGE($AR179:$AX179,2)</f>
        <v>0</v>
      </c>
      <c r="BA179" s="36">
        <f>SUM($AY179:$AZ179)</f>
        <v>0</v>
      </c>
    </row>
    <row r="180" spans="1:53" x14ac:dyDescent="0.25">
      <c r="A180" s="115"/>
      <c r="B180" s="37" t="s">
        <v>116</v>
      </c>
      <c r="C180" s="37" t="s">
        <v>117</v>
      </c>
      <c r="D180" s="38"/>
      <c r="E180" s="38"/>
      <c r="F180" s="77"/>
      <c r="G180" s="105">
        <f>$S180+$AI180+H180</f>
        <v>0</v>
      </c>
      <c r="H180" s="107">
        <v>0</v>
      </c>
      <c r="I180" s="53"/>
      <c r="J180" s="20"/>
      <c r="K180" s="93"/>
      <c r="L180" s="84"/>
      <c r="M180" s="44"/>
      <c r="N180" s="20"/>
      <c r="O180" s="50"/>
      <c r="P180" s="50"/>
      <c r="Q180" s="134"/>
      <c r="R180" s="137"/>
      <c r="S180" s="97">
        <f>$AQ180+$R180</f>
        <v>0</v>
      </c>
      <c r="T180" s="21"/>
      <c r="U180" s="69"/>
      <c r="V180" s="27"/>
      <c r="W180" s="24"/>
      <c r="X180" s="24"/>
      <c r="Y180" s="41"/>
      <c r="Z180" s="41"/>
      <c r="AA180" s="24"/>
      <c r="AB180" s="24"/>
      <c r="AC180" s="41"/>
      <c r="AD180" s="41"/>
      <c r="AE180" s="24"/>
      <c r="AF180" s="24"/>
      <c r="AG180" s="49"/>
      <c r="AH180" s="54"/>
      <c r="AI180" s="30">
        <f>BA180</f>
        <v>0</v>
      </c>
      <c r="AJ180" s="22"/>
      <c r="AK180" s="29">
        <f>J180</f>
        <v>0</v>
      </c>
      <c r="AL180" s="29">
        <f>L180</f>
        <v>0</v>
      </c>
      <c r="AM180" s="29">
        <f>N180</f>
        <v>0</v>
      </c>
      <c r="AN180" s="29">
        <f>P180</f>
        <v>0</v>
      </c>
      <c r="AO180" s="35">
        <f>LARGE($AK180:$AN180,1)</f>
        <v>0</v>
      </c>
      <c r="AP180" s="35">
        <f>LARGE($AK180:$AN180,2)</f>
        <v>0</v>
      </c>
      <c r="AQ180" s="36">
        <f>SUM($AO180:$AP180)</f>
        <v>0</v>
      </c>
      <c r="AR180" s="34">
        <f>V180</f>
        <v>0</v>
      </c>
      <c r="AS180" s="34">
        <f>X180</f>
        <v>0</v>
      </c>
      <c r="AT180" s="34">
        <f>Z180</f>
        <v>0</v>
      </c>
      <c r="AU180" s="34">
        <f>AB180</f>
        <v>0</v>
      </c>
      <c r="AV180" s="34">
        <f>AD180</f>
        <v>0</v>
      </c>
      <c r="AW180" s="34">
        <f>AF180</f>
        <v>0</v>
      </c>
      <c r="AX180" s="34">
        <f>AH180</f>
        <v>0</v>
      </c>
      <c r="AY180" s="35">
        <f>LARGE($AR180:$AX180,1)</f>
        <v>0</v>
      </c>
      <c r="AZ180" s="35">
        <f>LARGE($AR180:$AX180,2)</f>
        <v>0</v>
      </c>
      <c r="BA180" s="36">
        <f>SUM($AY180:$AZ180)</f>
        <v>0</v>
      </c>
    </row>
    <row r="181" spans="1:53" x14ac:dyDescent="0.25">
      <c r="A181" s="113"/>
      <c r="B181" s="37" t="s">
        <v>368</v>
      </c>
      <c r="C181" s="37" t="s">
        <v>51</v>
      </c>
      <c r="D181" s="38"/>
      <c r="E181" s="38"/>
      <c r="F181" s="77"/>
      <c r="G181" s="105">
        <f>$S181+$AI181+H181</f>
        <v>0</v>
      </c>
      <c r="H181" s="107">
        <v>0</v>
      </c>
      <c r="I181" s="53"/>
      <c r="J181" s="20"/>
      <c r="K181" s="93"/>
      <c r="L181" s="84"/>
      <c r="M181" s="46"/>
      <c r="N181" s="20"/>
      <c r="O181" s="50"/>
      <c r="P181" s="47"/>
      <c r="Q181" s="134"/>
      <c r="R181" s="137"/>
      <c r="S181" s="97">
        <f>$AQ181+$R181</f>
        <v>0</v>
      </c>
      <c r="T181" s="21">
        <v>1</v>
      </c>
      <c r="U181" s="69"/>
      <c r="V181" s="23"/>
      <c r="W181" s="24"/>
      <c r="X181" s="24"/>
      <c r="Y181" s="41"/>
      <c r="Z181" s="41"/>
      <c r="AA181" s="24"/>
      <c r="AB181" s="24"/>
      <c r="AC181" s="41"/>
      <c r="AD181" s="41"/>
      <c r="AE181" s="24"/>
      <c r="AF181" s="24"/>
      <c r="AG181" s="49"/>
      <c r="AH181" s="54"/>
      <c r="AI181" s="30">
        <f>BA181</f>
        <v>0</v>
      </c>
      <c r="AJ181" s="22"/>
      <c r="AK181" s="29">
        <f>J181</f>
        <v>0</v>
      </c>
      <c r="AL181" s="29">
        <f>L181</f>
        <v>0</v>
      </c>
      <c r="AM181" s="29">
        <f>N181</f>
        <v>0</v>
      </c>
      <c r="AN181" s="29">
        <f>P181</f>
        <v>0</v>
      </c>
      <c r="AO181" s="35">
        <f>LARGE($AK181:$AN181,1)</f>
        <v>0</v>
      </c>
      <c r="AP181" s="35">
        <f>LARGE($AK181:$AN181,2)</f>
        <v>0</v>
      </c>
      <c r="AQ181" s="36">
        <f>SUM($AO181:$AP181)</f>
        <v>0</v>
      </c>
      <c r="AR181" s="34">
        <f>V181</f>
        <v>0</v>
      </c>
      <c r="AS181" s="34">
        <f>X181</f>
        <v>0</v>
      </c>
      <c r="AT181" s="34">
        <f>Z181</f>
        <v>0</v>
      </c>
      <c r="AU181" s="34">
        <f>AB181</f>
        <v>0</v>
      </c>
      <c r="AV181" s="34">
        <f>AD181</f>
        <v>0</v>
      </c>
      <c r="AW181" s="34">
        <f>AF181</f>
        <v>0</v>
      </c>
      <c r="AX181" s="34">
        <f>AH181</f>
        <v>0</v>
      </c>
      <c r="AY181" s="35">
        <f>LARGE($AR181:$AX181,1)</f>
        <v>0</v>
      </c>
      <c r="AZ181" s="35">
        <f>LARGE($AR181:$AX181,2)</f>
        <v>0</v>
      </c>
      <c r="BA181" s="36">
        <f>SUM($AY181:$AZ181)</f>
        <v>0</v>
      </c>
    </row>
    <row r="182" spans="1:53" ht="15.75" thickBot="1" x14ac:dyDescent="0.3">
      <c r="A182" s="115"/>
      <c r="B182" s="37" t="s">
        <v>118</v>
      </c>
      <c r="C182" s="37" t="s">
        <v>27</v>
      </c>
      <c r="D182" s="38"/>
      <c r="E182" s="38"/>
      <c r="F182" s="77"/>
      <c r="G182" s="106">
        <f>$S182+$AI182+H182</f>
        <v>0</v>
      </c>
      <c r="H182" s="107">
        <v>0</v>
      </c>
      <c r="I182" s="55"/>
      <c r="J182" s="70"/>
      <c r="K182" s="131"/>
      <c r="L182" s="132"/>
      <c r="M182" s="122"/>
      <c r="N182" s="70"/>
      <c r="O182" s="123"/>
      <c r="P182" s="121"/>
      <c r="Q182" s="135"/>
      <c r="R182" s="137"/>
      <c r="S182" s="96">
        <f>$AQ182+$R182</f>
        <v>0</v>
      </c>
      <c r="T182" s="25">
        <v>1</v>
      </c>
      <c r="U182" s="205"/>
      <c r="V182" s="32"/>
      <c r="W182" s="33"/>
      <c r="X182" s="33"/>
      <c r="Y182" s="60"/>
      <c r="Z182" s="60"/>
      <c r="AA182" s="33"/>
      <c r="AB182" s="33"/>
      <c r="AC182" s="60"/>
      <c r="AD182" s="60"/>
      <c r="AE182" s="33"/>
      <c r="AF182" s="33"/>
      <c r="AG182" s="71"/>
      <c r="AH182" s="61"/>
      <c r="AI182" s="30">
        <f>BA182</f>
        <v>0</v>
      </c>
      <c r="AJ182" s="26"/>
      <c r="AK182" s="29">
        <f>J182</f>
        <v>0</v>
      </c>
      <c r="AL182" s="29">
        <f>L182</f>
        <v>0</v>
      </c>
      <c r="AM182" s="29">
        <f>N182</f>
        <v>0</v>
      </c>
      <c r="AN182" s="29">
        <f>P182</f>
        <v>0</v>
      </c>
      <c r="AO182" s="35">
        <f>LARGE($AK182:$AN182,1)</f>
        <v>0</v>
      </c>
      <c r="AP182" s="35">
        <f>LARGE($AK182:$AN182,2)</f>
        <v>0</v>
      </c>
      <c r="AQ182" s="36">
        <f>SUM($AO182:$AP182)</f>
        <v>0</v>
      </c>
      <c r="AR182" s="34">
        <f>V182</f>
        <v>0</v>
      </c>
      <c r="AS182" s="34">
        <f>X182</f>
        <v>0</v>
      </c>
      <c r="AT182" s="34">
        <f>Z182</f>
        <v>0</v>
      </c>
      <c r="AU182" s="34">
        <f>AB182</f>
        <v>0</v>
      </c>
      <c r="AV182" s="34">
        <f>AD182</f>
        <v>0</v>
      </c>
      <c r="AW182" s="34">
        <f>AF182</f>
        <v>0</v>
      </c>
      <c r="AX182" s="34">
        <f>AH182</f>
        <v>0</v>
      </c>
      <c r="AY182" s="35">
        <f>LARGE($AR182:$AX182,1)</f>
        <v>0</v>
      </c>
      <c r="AZ182" s="35">
        <f>LARGE($AR182:$AX182,2)</f>
        <v>0</v>
      </c>
      <c r="BA182" s="36">
        <f>SUM($AY182:$AZ182)</f>
        <v>0</v>
      </c>
    </row>
    <row r="183" spans="1:53" x14ac:dyDescent="0.25">
      <c r="A183" s="113"/>
      <c r="B183" s="37" t="s">
        <v>135</v>
      </c>
      <c r="C183" s="37" t="s">
        <v>136</v>
      </c>
      <c r="D183" s="38"/>
      <c r="E183" s="38"/>
      <c r="F183" s="77">
        <v>1</v>
      </c>
      <c r="G183" s="105">
        <f>$S183+$AI183+H183</f>
        <v>0</v>
      </c>
      <c r="H183" s="107">
        <v>0</v>
      </c>
      <c r="I183" s="53"/>
      <c r="J183" s="20"/>
      <c r="K183" s="93"/>
      <c r="L183" s="84"/>
      <c r="M183" s="44"/>
      <c r="N183" s="20"/>
      <c r="O183" s="50"/>
      <c r="P183" s="48"/>
      <c r="Q183" s="134"/>
      <c r="R183" s="137"/>
      <c r="S183" s="97">
        <f>$AQ183+$R183</f>
        <v>0</v>
      </c>
      <c r="T183" s="21"/>
      <c r="U183" s="69"/>
      <c r="V183" s="49"/>
      <c r="W183" s="24"/>
      <c r="X183" s="24"/>
      <c r="Y183" s="41"/>
      <c r="Z183" s="41"/>
      <c r="AA183" s="24"/>
      <c r="AB183" s="24"/>
      <c r="AC183" s="41"/>
      <c r="AD183" s="41"/>
      <c r="AE183" s="24"/>
      <c r="AF183" s="24"/>
      <c r="AG183" s="49"/>
      <c r="AH183" s="54"/>
      <c r="AI183" s="30">
        <f>BA183</f>
        <v>0</v>
      </c>
      <c r="AJ183" s="22"/>
      <c r="AK183" s="29">
        <f>J183</f>
        <v>0</v>
      </c>
      <c r="AL183" s="29">
        <f>L183</f>
        <v>0</v>
      </c>
      <c r="AM183" s="29">
        <f>N183</f>
        <v>0</v>
      </c>
      <c r="AN183" s="29">
        <f>P183</f>
        <v>0</v>
      </c>
      <c r="AO183" s="35">
        <f>LARGE($AK183:$AN183,1)</f>
        <v>0</v>
      </c>
      <c r="AP183" s="35">
        <f>LARGE($AK183:$AN183,2)</f>
        <v>0</v>
      </c>
      <c r="AQ183" s="36">
        <f>SUM($AO183:$AP183)</f>
        <v>0</v>
      </c>
      <c r="AR183" s="34">
        <f>V183</f>
        <v>0</v>
      </c>
      <c r="AS183" s="34">
        <f>X183</f>
        <v>0</v>
      </c>
      <c r="AT183" s="34">
        <f>Z183</f>
        <v>0</v>
      </c>
      <c r="AU183" s="34">
        <f>AB183</f>
        <v>0</v>
      </c>
      <c r="AV183" s="34">
        <f>AD183</f>
        <v>0</v>
      </c>
      <c r="AW183" s="34">
        <f>AF183</f>
        <v>0</v>
      </c>
      <c r="AX183" s="34">
        <f>AH183</f>
        <v>0</v>
      </c>
      <c r="AY183" s="35">
        <f>LARGE($AR183:$AX183,1)</f>
        <v>0</v>
      </c>
      <c r="AZ183" s="35">
        <f>LARGE($AR183:$AX183,2)</f>
        <v>0</v>
      </c>
      <c r="BA183" s="36">
        <f>SUM($AY183:$AZ183)</f>
        <v>0</v>
      </c>
    </row>
    <row r="184" spans="1:53" ht="15.75" thickBot="1" x14ac:dyDescent="0.3">
      <c r="A184" s="114"/>
      <c r="B184" s="37" t="s">
        <v>329</v>
      </c>
      <c r="C184" s="37" t="s">
        <v>191</v>
      </c>
      <c r="D184" s="38">
        <v>119858</v>
      </c>
      <c r="E184" s="38" t="s">
        <v>243</v>
      </c>
      <c r="F184" s="77"/>
      <c r="G184" s="105">
        <f>$S184+$AI184+H184</f>
        <v>0</v>
      </c>
      <c r="H184" s="107">
        <v>0</v>
      </c>
      <c r="I184" s="53"/>
      <c r="J184" s="20"/>
      <c r="K184" s="45"/>
      <c r="L184" s="48"/>
      <c r="M184" s="44"/>
      <c r="N184" s="20"/>
      <c r="O184" s="47"/>
      <c r="P184" s="47"/>
      <c r="Q184" s="134"/>
      <c r="R184" s="137"/>
      <c r="S184" s="97">
        <f>$AQ184+$R184</f>
        <v>0</v>
      </c>
      <c r="T184" s="25">
        <v>1</v>
      </c>
      <c r="U184" s="28"/>
      <c r="V184" s="27"/>
      <c r="W184" s="24"/>
      <c r="X184" s="24"/>
      <c r="Y184" s="41"/>
      <c r="Z184" s="41"/>
      <c r="AA184" s="24"/>
      <c r="AB184" s="24"/>
      <c r="AC184" s="41"/>
      <c r="AD184" s="41"/>
      <c r="AE184" s="24"/>
      <c r="AF184" s="24"/>
      <c r="AG184" s="49"/>
      <c r="AH184" s="54"/>
      <c r="AI184" s="30">
        <f>BA184</f>
        <v>0</v>
      </c>
      <c r="AJ184" s="26"/>
      <c r="AK184" s="29">
        <f>J184</f>
        <v>0</v>
      </c>
      <c r="AL184" s="29">
        <f>L184</f>
        <v>0</v>
      </c>
      <c r="AM184" s="29">
        <f>N184</f>
        <v>0</v>
      </c>
      <c r="AN184" s="29">
        <f>P184</f>
        <v>0</v>
      </c>
      <c r="AO184" s="35">
        <f>LARGE($AK184:$AN184,1)</f>
        <v>0</v>
      </c>
      <c r="AP184" s="35">
        <f>LARGE($AK184:$AN184,2)</f>
        <v>0</v>
      </c>
      <c r="AQ184" s="36">
        <f>SUM($AO184:$AP184)</f>
        <v>0</v>
      </c>
      <c r="AR184" s="34">
        <f>V184</f>
        <v>0</v>
      </c>
      <c r="AS184" s="34">
        <f>X184</f>
        <v>0</v>
      </c>
      <c r="AT184" s="34">
        <f>Z184</f>
        <v>0</v>
      </c>
      <c r="AU184" s="34">
        <f>AB184</f>
        <v>0</v>
      </c>
      <c r="AV184" s="34">
        <f>AD184</f>
        <v>0</v>
      </c>
      <c r="AW184" s="34">
        <f>AF184</f>
        <v>0</v>
      </c>
      <c r="AX184" s="34">
        <f>AH184</f>
        <v>0</v>
      </c>
      <c r="AY184" s="35">
        <f>LARGE($AR184:$AX184,1)</f>
        <v>0</v>
      </c>
      <c r="AZ184" s="35">
        <f>LARGE($AR184:$AX184,2)</f>
        <v>0</v>
      </c>
      <c r="BA184" s="36">
        <f>SUM($AY184:$AZ184)</f>
        <v>0</v>
      </c>
    </row>
    <row r="185" spans="1:53" x14ac:dyDescent="0.25">
      <c r="A185" s="115" t="s">
        <v>387</v>
      </c>
      <c r="B185" s="37" t="s">
        <v>151</v>
      </c>
      <c r="C185" s="37" t="s">
        <v>152</v>
      </c>
      <c r="D185" s="38"/>
      <c r="E185" s="38" t="s">
        <v>240</v>
      </c>
      <c r="F185" s="77"/>
      <c r="G185" s="105">
        <f>$S185+$AI185+H185</f>
        <v>0</v>
      </c>
      <c r="H185" s="107">
        <v>0</v>
      </c>
      <c r="I185" s="53"/>
      <c r="J185" s="20"/>
      <c r="K185" s="45"/>
      <c r="L185" s="119"/>
      <c r="M185" s="44"/>
      <c r="N185" s="20"/>
      <c r="O185" s="93"/>
      <c r="P185" s="84"/>
      <c r="Q185" s="134"/>
      <c r="R185" s="137"/>
      <c r="S185" s="97">
        <f>$AQ185+$R185</f>
        <v>0</v>
      </c>
      <c r="T185" s="21">
        <v>1</v>
      </c>
      <c r="U185" s="89"/>
      <c r="V185" s="27"/>
      <c r="W185" s="24"/>
      <c r="X185" s="24"/>
      <c r="Y185" s="41"/>
      <c r="Z185" s="41"/>
      <c r="AA185" s="24"/>
      <c r="AB185" s="24"/>
      <c r="AC185" s="41"/>
      <c r="AD185" s="41"/>
      <c r="AE185" s="24"/>
      <c r="AF185" s="24"/>
      <c r="AG185" s="49"/>
      <c r="AH185" s="54"/>
      <c r="AI185" s="30">
        <f>BA185</f>
        <v>0</v>
      </c>
      <c r="AJ185" s="22"/>
      <c r="AK185" s="29">
        <f>J185</f>
        <v>0</v>
      </c>
      <c r="AL185" s="29">
        <f>L185</f>
        <v>0</v>
      </c>
      <c r="AM185" s="29">
        <f>N185</f>
        <v>0</v>
      </c>
      <c r="AN185" s="29">
        <f>P185</f>
        <v>0</v>
      </c>
      <c r="AO185" s="35">
        <f>LARGE($AK185:$AN185,1)</f>
        <v>0</v>
      </c>
      <c r="AP185" s="35">
        <f>LARGE($AK185:$AN185,2)</f>
        <v>0</v>
      </c>
      <c r="AQ185" s="36">
        <f>SUM($AO185:$AP185)</f>
        <v>0</v>
      </c>
      <c r="AR185" s="34">
        <f>V185</f>
        <v>0</v>
      </c>
      <c r="AS185" s="34">
        <f>X185</f>
        <v>0</v>
      </c>
      <c r="AT185" s="34">
        <f>Z185</f>
        <v>0</v>
      </c>
      <c r="AU185" s="34">
        <f>AB185</f>
        <v>0</v>
      </c>
      <c r="AV185" s="34">
        <f>AD185</f>
        <v>0</v>
      </c>
      <c r="AW185" s="34">
        <f>AF185</f>
        <v>0</v>
      </c>
      <c r="AX185" s="34">
        <f>AH185</f>
        <v>0</v>
      </c>
      <c r="AY185" s="35">
        <f>LARGE($AR185:$AX185,1)</f>
        <v>0</v>
      </c>
      <c r="AZ185" s="35">
        <f>LARGE($AR185:$AX185,2)</f>
        <v>0</v>
      </c>
      <c r="BA185" s="36">
        <f>SUM($AY185:$AZ185)</f>
        <v>0</v>
      </c>
    </row>
    <row r="186" spans="1:53" ht="15.75" thickBot="1" x14ac:dyDescent="0.3">
      <c r="A186" s="115"/>
      <c r="B186" s="37" t="s">
        <v>66</v>
      </c>
      <c r="C186" s="37" t="s">
        <v>106</v>
      </c>
      <c r="D186" s="38"/>
      <c r="E186" s="38"/>
      <c r="F186" s="77"/>
      <c r="G186" s="105">
        <f>$S186+$AI186+H186</f>
        <v>0</v>
      </c>
      <c r="H186" s="107">
        <v>0</v>
      </c>
      <c r="I186" s="53"/>
      <c r="J186" s="20"/>
      <c r="K186" s="93"/>
      <c r="L186" s="84"/>
      <c r="M186" s="46"/>
      <c r="N186" s="20"/>
      <c r="O186" s="50"/>
      <c r="P186" s="47"/>
      <c r="Q186" s="134"/>
      <c r="R186" s="137"/>
      <c r="S186" s="97">
        <f>$AQ186+$R186</f>
        <v>0</v>
      </c>
      <c r="T186" s="25">
        <v>1</v>
      </c>
      <c r="U186" s="69"/>
      <c r="V186" s="27"/>
      <c r="W186" s="24"/>
      <c r="X186" s="24"/>
      <c r="Y186" s="41"/>
      <c r="Z186" s="41"/>
      <c r="AA186" s="24"/>
      <c r="AB186" s="24"/>
      <c r="AC186" s="41"/>
      <c r="AD186" s="41"/>
      <c r="AE186" s="24"/>
      <c r="AF186" s="24"/>
      <c r="AG186" s="49"/>
      <c r="AH186" s="54"/>
      <c r="AI186" s="30">
        <f>BA186</f>
        <v>0</v>
      </c>
      <c r="AJ186" s="26"/>
      <c r="AK186" s="29">
        <f>J186</f>
        <v>0</v>
      </c>
      <c r="AL186" s="29">
        <f>L186</f>
        <v>0</v>
      </c>
      <c r="AM186" s="29">
        <f>N186</f>
        <v>0</v>
      </c>
      <c r="AN186" s="29">
        <f>P186</f>
        <v>0</v>
      </c>
      <c r="AO186" s="35">
        <f>LARGE($AK186:$AN186,1)</f>
        <v>0</v>
      </c>
      <c r="AP186" s="35">
        <f>LARGE($AK186:$AN186,2)</f>
        <v>0</v>
      </c>
      <c r="AQ186" s="36">
        <f>SUM($AO186:$AP186)</f>
        <v>0</v>
      </c>
      <c r="AR186" s="34">
        <f>V186</f>
        <v>0</v>
      </c>
      <c r="AS186" s="34">
        <f>X186</f>
        <v>0</v>
      </c>
      <c r="AT186" s="34">
        <f>Z186</f>
        <v>0</v>
      </c>
      <c r="AU186" s="34">
        <f>AB186</f>
        <v>0</v>
      </c>
      <c r="AV186" s="34">
        <f>AD186</f>
        <v>0</v>
      </c>
      <c r="AW186" s="34">
        <f>AF186</f>
        <v>0</v>
      </c>
      <c r="AX186" s="34">
        <f>AH186</f>
        <v>0</v>
      </c>
      <c r="AY186" s="35">
        <f>LARGE($AR186:$AX186,1)</f>
        <v>0</v>
      </c>
      <c r="AZ186" s="35">
        <f>LARGE($AR186:$AX186,2)</f>
        <v>0</v>
      </c>
      <c r="BA186" s="36">
        <f>SUM($AY186:$AZ186)</f>
        <v>0</v>
      </c>
    </row>
    <row r="187" spans="1:53" ht="15.75" thickBot="1" x14ac:dyDescent="0.3">
      <c r="A187" s="115"/>
      <c r="B187" s="37" t="s">
        <v>66</v>
      </c>
      <c r="C187" s="37" t="s">
        <v>26</v>
      </c>
      <c r="D187" s="38"/>
      <c r="E187" s="38"/>
      <c r="F187" s="77"/>
      <c r="G187" s="105">
        <f>$S187+$AI187+H187</f>
        <v>0</v>
      </c>
      <c r="H187" s="107">
        <v>0</v>
      </c>
      <c r="I187" s="53"/>
      <c r="J187" s="20"/>
      <c r="K187" s="93"/>
      <c r="L187" s="84"/>
      <c r="M187" s="46"/>
      <c r="N187" s="20"/>
      <c r="O187" s="50"/>
      <c r="P187" s="50"/>
      <c r="Q187" s="134"/>
      <c r="R187" s="137"/>
      <c r="S187" s="97">
        <f>$AQ187+$R187</f>
        <v>0</v>
      </c>
      <c r="T187" s="25"/>
      <c r="U187" s="69"/>
      <c r="V187" s="27"/>
      <c r="W187" s="24"/>
      <c r="X187" s="24"/>
      <c r="Y187" s="41"/>
      <c r="Z187" s="41"/>
      <c r="AA187" s="24"/>
      <c r="AB187" s="24"/>
      <c r="AC187" s="41"/>
      <c r="AD187" s="41"/>
      <c r="AE187" s="24"/>
      <c r="AF187" s="24"/>
      <c r="AG187" s="49"/>
      <c r="AH187" s="54"/>
      <c r="AI187" s="30">
        <f>BA187</f>
        <v>0</v>
      </c>
      <c r="AJ187" s="26"/>
      <c r="AK187" s="29">
        <f>J187</f>
        <v>0</v>
      </c>
      <c r="AL187" s="29">
        <f>L187</f>
        <v>0</v>
      </c>
      <c r="AM187" s="29">
        <f>N187</f>
        <v>0</v>
      </c>
      <c r="AN187" s="29">
        <f>P187</f>
        <v>0</v>
      </c>
      <c r="AO187" s="35">
        <f>LARGE($AK187:$AN187,1)</f>
        <v>0</v>
      </c>
      <c r="AP187" s="35">
        <f>LARGE($AK187:$AN187,2)</f>
        <v>0</v>
      </c>
      <c r="AQ187" s="36">
        <f>SUM($AO187:$AP187)</f>
        <v>0</v>
      </c>
      <c r="AR187" s="34">
        <f>V187</f>
        <v>0</v>
      </c>
      <c r="AS187" s="34">
        <f>X187</f>
        <v>0</v>
      </c>
      <c r="AT187" s="34">
        <f>Z187</f>
        <v>0</v>
      </c>
      <c r="AU187" s="34">
        <f>AB187</f>
        <v>0</v>
      </c>
      <c r="AV187" s="34">
        <f>AD187</f>
        <v>0</v>
      </c>
      <c r="AW187" s="34">
        <f>AF187</f>
        <v>0</v>
      </c>
      <c r="AX187" s="34">
        <f>AH187</f>
        <v>0</v>
      </c>
      <c r="AY187" s="35">
        <f>LARGE($AR187:$AX187,1)</f>
        <v>0</v>
      </c>
      <c r="AZ187" s="35">
        <f>LARGE($AR187:$AX187,2)</f>
        <v>0</v>
      </c>
      <c r="BA187" s="36">
        <f>SUM($AY187:$AZ187)</f>
        <v>0</v>
      </c>
    </row>
    <row r="188" spans="1:53" x14ac:dyDescent="0.25">
      <c r="A188" s="113"/>
      <c r="B188" s="37" t="s">
        <v>164</v>
      </c>
      <c r="C188" s="37" t="s">
        <v>165</v>
      </c>
      <c r="D188" s="38"/>
      <c r="E188" s="38"/>
      <c r="F188" s="77"/>
      <c r="G188" s="105">
        <f>$S188+$AI188+H188</f>
        <v>0</v>
      </c>
      <c r="H188" s="107">
        <v>0</v>
      </c>
      <c r="I188" s="53"/>
      <c r="J188" s="20"/>
      <c r="K188" s="93"/>
      <c r="L188" s="84"/>
      <c r="M188" s="51"/>
      <c r="N188" s="20"/>
      <c r="O188" s="50"/>
      <c r="P188" s="52"/>
      <c r="Q188" s="134"/>
      <c r="R188" s="137"/>
      <c r="S188" s="97">
        <f>$AQ188+$R188</f>
        <v>0</v>
      </c>
      <c r="T188" s="21"/>
      <c r="U188" s="28"/>
      <c r="V188" s="27"/>
      <c r="W188" s="24"/>
      <c r="X188" s="24"/>
      <c r="Y188" s="41"/>
      <c r="Z188" s="41"/>
      <c r="AA188" s="24"/>
      <c r="AB188" s="24"/>
      <c r="AC188" s="41"/>
      <c r="AD188" s="41"/>
      <c r="AE188" s="24"/>
      <c r="AF188" s="24"/>
      <c r="AG188" s="49"/>
      <c r="AH188" s="54"/>
      <c r="AI188" s="30">
        <f>BA188</f>
        <v>0</v>
      </c>
      <c r="AJ188" s="22"/>
      <c r="AK188" s="29">
        <f>J188</f>
        <v>0</v>
      </c>
      <c r="AL188" s="29">
        <f>L188</f>
        <v>0</v>
      </c>
      <c r="AM188" s="29">
        <f>N188</f>
        <v>0</v>
      </c>
      <c r="AN188" s="29">
        <f>P188</f>
        <v>0</v>
      </c>
      <c r="AO188" s="35">
        <f>LARGE($AK188:$AN188,1)</f>
        <v>0</v>
      </c>
      <c r="AP188" s="35">
        <f>LARGE($AK188:$AN188,2)</f>
        <v>0</v>
      </c>
      <c r="AQ188" s="36">
        <f>SUM($AO188:$AP188)</f>
        <v>0</v>
      </c>
      <c r="AR188" s="34">
        <f>V188</f>
        <v>0</v>
      </c>
      <c r="AS188" s="34">
        <f>X188</f>
        <v>0</v>
      </c>
      <c r="AT188" s="34">
        <f>Z188</f>
        <v>0</v>
      </c>
      <c r="AU188" s="34">
        <f>AB188</f>
        <v>0</v>
      </c>
      <c r="AV188" s="34">
        <f>AD188</f>
        <v>0</v>
      </c>
      <c r="AW188" s="34">
        <f>AF188</f>
        <v>0</v>
      </c>
      <c r="AX188" s="34">
        <f>AH188</f>
        <v>0</v>
      </c>
      <c r="AY188" s="35">
        <f>LARGE($AR188:$AX188,1)</f>
        <v>0</v>
      </c>
      <c r="AZ188" s="35">
        <f>LARGE($AR188:$AX188,2)</f>
        <v>0</v>
      </c>
      <c r="BA188" s="36">
        <f>SUM($AY188:$AZ188)</f>
        <v>0</v>
      </c>
    </row>
    <row r="189" spans="1:53" ht="15.75" thickBot="1" x14ac:dyDescent="0.3">
      <c r="A189" s="117" t="s">
        <v>235</v>
      </c>
      <c r="B189" s="37" t="s">
        <v>223</v>
      </c>
      <c r="C189" s="37" t="s">
        <v>231</v>
      </c>
      <c r="D189" s="38"/>
      <c r="E189" s="38"/>
      <c r="F189" s="77"/>
      <c r="G189" s="106">
        <f>$S189+$AI189+H189</f>
        <v>0</v>
      </c>
      <c r="H189" s="107">
        <v>0</v>
      </c>
      <c r="I189" s="55"/>
      <c r="J189" s="70"/>
      <c r="K189" s="56"/>
      <c r="L189" s="57"/>
      <c r="M189" s="122"/>
      <c r="N189" s="70"/>
      <c r="O189" s="131"/>
      <c r="P189" s="132"/>
      <c r="Q189" s="135"/>
      <c r="R189" s="137"/>
      <c r="S189" s="96">
        <f>$AQ189+$R189</f>
        <v>0</v>
      </c>
      <c r="T189" s="25"/>
      <c r="U189" s="31"/>
      <c r="V189" s="32"/>
      <c r="W189" s="33"/>
      <c r="X189" s="33"/>
      <c r="Y189" s="60"/>
      <c r="Z189" s="60"/>
      <c r="AA189" s="33"/>
      <c r="AB189" s="33"/>
      <c r="AC189" s="60"/>
      <c r="AD189" s="60"/>
      <c r="AE189" s="33"/>
      <c r="AF189" s="33"/>
      <c r="AG189" s="71"/>
      <c r="AH189" s="61"/>
      <c r="AI189" s="30">
        <f>BA189</f>
        <v>0</v>
      </c>
      <c r="AJ189" s="26"/>
      <c r="AK189" s="29">
        <f>J189</f>
        <v>0</v>
      </c>
      <c r="AL189" s="29">
        <f>L189</f>
        <v>0</v>
      </c>
      <c r="AM189" s="29">
        <f>N189</f>
        <v>0</v>
      </c>
      <c r="AN189" s="29">
        <f>P189</f>
        <v>0</v>
      </c>
      <c r="AO189" s="35">
        <f>LARGE($AK189:$AN189,1)</f>
        <v>0</v>
      </c>
      <c r="AP189" s="35">
        <f>LARGE($AK189:$AN189,2)</f>
        <v>0</v>
      </c>
      <c r="AQ189" s="36">
        <f>SUM($AO189:$AP189)</f>
        <v>0</v>
      </c>
      <c r="AR189" s="34">
        <f>V189</f>
        <v>0</v>
      </c>
      <c r="AS189" s="34">
        <f>X189</f>
        <v>0</v>
      </c>
      <c r="AT189" s="34">
        <f>Z189</f>
        <v>0</v>
      </c>
      <c r="AU189" s="34">
        <f>AB189</f>
        <v>0</v>
      </c>
      <c r="AV189" s="34">
        <f>AD189</f>
        <v>0</v>
      </c>
      <c r="AW189" s="34">
        <f>AF189</f>
        <v>0</v>
      </c>
      <c r="AX189" s="34">
        <f>AH189</f>
        <v>0</v>
      </c>
      <c r="AY189" s="35">
        <f>LARGE($AR189:$AX189,1)</f>
        <v>0</v>
      </c>
      <c r="AZ189" s="35">
        <f>LARGE($AR189:$AX189,2)</f>
        <v>0</v>
      </c>
      <c r="BA189" s="36">
        <f>SUM($AY189:$AZ189)</f>
        <v>0</v>
      </c>
    </row>
    <row r="190" spans="1:53" x14ac:dyDescent="0.25">
      <c r="A190" s="113"/>
      <c r="B190" s="42" t="s">
        <v>86</v>
      </c>
      <c r="C190" s="42" t="s">
        <v>87</v>
      </c>
      <c r="D190" s="104"/>
      <c r="E190" s="104"/>
      <c r="F190" s="77"/>
      <c r="G190" s="105">
        <f>$S190+$AI190+H190</f>
        <v>0</v>
      </c>
      <c r="H190" s="107">
        <v>0</v>
      </c>
      <c r="I190" s="53"/>
      <c r="J190" s="20"/>
      <c r="K190" s="93"/>
      <c r="L190" s="84"/>
      <c r="M190" s="46"/>
      <c r="N190" s="20"/>
      <c r="O190" s="50"/>
      <c r="P190" s="47"/>
      <c r="Q190" s="134"/>
      <c r="R190" s="137"/>
      <c r="S190" s="97">
        <f>$AQ190+$R190</f>
        <v>0</v>
      </c>
      <c r="T190" s="21">
        <v>1</v>
      </c>
      <c r="U190" s="69"/>
      <c r="V190" s="23"/>
      <c r="W190" s="24"/>
      <c r="X190" s="24"/>
      <c r="Y190" s="41"/>
      <c r="Z190" s="41"/>
      <c r="AA190" s="24"/>
      <c r="AB190" s="24"/>
      <c r="AC190" s="41"/>
      <c r="AD190" s="41"/>
      <c r="AE190" s="24"/>
      <c r="AF190" s="24"/>
      <c r="AG190" s="49"/>
      <c r="AH190" s="54"/>
      <c r="AI190" s="30">
        <f>BA190</f>
        <v>0</v>
      </c>
      <c r="AJ190" s="22"/>
      <c r="AK190" s="29">
        <f>J190</f>
        <v>0</v>
      </c>
      <c r="AL190" s="29">
        <f>L190</f>
        <v>0</v>
      </c>
      <c r="AM190" s="29">
        <f>N190</f>
        <v>0</v>
      </c>
      <c r="AN190" s="29">
        <f>P190</f>
        <v>0</v>
      </c>
      <c r="AO190" s="35">
        <f>LARGE($AK190:$AN190,1)</f>
        <v>0</v>
      </c>
      <c r="AP190" s="35">
        <f>LARGE($AK190:$AN190,2)</f>
        <v>0</v>
      </c>
      <c r="AQ190" s="36">
        <f>SUM($AO190:$AP190)</f>
        <v>0</v>
      </c>
      <c r="AR190" s="34">
        <f>V190</f>
        <v>0</v>
      </c>
      <c r="AS190" s="34">
        <f>X190</f>
        <v>0</v>
      </c>
      <c r="AT190" s="34">
        <f>Z190</f>
        <v>0</v>
      </c>
      <c r="AU190" s="34">
        <f>AB190</f>
        <v>0</v>
      </c>
      <c r="AV190" s="34">
        <f>AD190</f>
        <v>0</v>
      </c>
      <c r="AW190" s="34">
        <f>AF190</f>
        <v>0</v>
      </c>
      <c r="AX190" s="34">
        <f>AH190</f>
        <v>0</v>
      </c>
      <c r="AY190" s="35">
        <f>LARGE($AR190:$AX190,1)</f>
        <v>0</v>
      </c>
      <c r="AZ190" s="35">
        <f>LARGE($AR190:$AX190,2)</f>
        <v>0</v>
      </c>
      <c r="BA190" s="36">
        <f>SUM($AY190:$AZ190)</f>
        <v>0</v>
      </c>
    </row>
    <row r="191" spans="1:53" ht="15.75" thickBot="1" x14ac:dyDescent="0.3">
      <c r="A191" s="115"/>
      <c r="B191" s="37" t="s">
        <v>52</v>
      </c>
      <c r="C191" s="37" t="s">
        <v>53</v>
      </c>
      <c r="D191" s="38"/>
      <c r="E191" s="38"/>
      <c r="F191" s="77"/>
      <c r="G191" s="105">
        <f>$S191+$AI191+H191</f>
        <v>0</v>
      </c>
      <c r="H191" s="107">
        <v>0</v>
      </c>
      <c r="I191" s="53"/>
      <c r="J191" s="20"/>
      <c r="K191" s="93"/>
      <c r="L191" s="84"/>
      <c r="M191" s="44"/>
      <c r="N191" s="20"/>
      <c r="O191" s="50"/>
      <c r="P191" s="47"/>
      <c r="Q191" s="134"/>
      <c r="R191" s="137"/>
      <c r="S191" s="97">
        <f>$AQ191+$R191</f>
        <v>0</v>
      </c>
      <c r="T191" s="25">
        <v>1</v>
      </c>
      <c r="U191" s="69"/>
      <c r="V191" s="27"/>
      <c r="W191" s="24"/>
      <c r="X191" s="24"/>
      <c r="Y191" s="41"/>
      <c r="Z191" s="41"/>
      <c r="AA191" s="24"/>
      <c r="AB191" s="24"/>
      <c r="AC191" s="41"/>
      <c r="AD191" s="41"/>
      <c r="AE191" s="24"/>
      <c r="AF191" s="24"/>
      <c r="AG191" s="49"/>
      <c r="AH191" s="54"/>
      <c r="AI191" s="30">
        <f>BA191</f>
        <v>0</v>
      </c>
      <c r="AJ191" s="26"/>
      <c r="AK191" s="29">
        <f>J191</f>
        <v>0</v>
      </c>
      <c r="AL191" s="29">
        <f>L191</f>
        <v>0</v>
      </c>
      <c r="AM191" s="29">
        <f>N191</f>
        <v>0</v>
      </c>
      <c r="AN191" s="29">
        <f>P191</f>
        <v>0</v>
      </c>
      <c r="AO191" s="35">
        <f>LARGE($AK191:$AN191,1)</f>
        <v>0</v>
      </c>
      <c r="AP191" s="35">
        <f>LARGE($AK191:$AN191,2)</f>
        <v>0</v>
      </c>
      <c r="AQ191" s="36">
        <f>SUM($AO191:$AP191)</f>
        <v>0</v>
      </c>
      <c r="AR191" s="34">
        <f>V191</f>
        <v>0</v>
      </c>
      <c r="AS191" s="34">
        <f>X191</f>
        <v>0</v>
      </c>
      <c r="AT191" s="34">
        <f>Z191</f>
        <v>0</v>
      </c>
      <c r="AU191" s="34">
        <f>AB191</f>
        <v>0</v>
      </c>
      <c r="AV191" s="34">
        <f>AD191</f>
        <v>0</v>
      </c>
      <c r="AW191" s="34">
        <f>AF191</f>
        <v>0</v>
      </c>
      <c r="AX191" s="34">
        <f>AH191</f>
        <v>0</v>
      </c>
      <c r="AY191" s="35">
        <f>LARGE($AR191:$AX191,1)</f>
        <v>0</v>
      </c>
      <c r="AZ191" s="35">
        <f>LARGE($AR191:$AX191,2)</f>
        <v>0</v>
      </c>
      <c r="BA191" s="36">
        <f>SUM($AY191:$AZ191)</f>
        <v>0</v>
      </c>
    </row>
    <row r="192" spans="1:53" x14ac:dyDescent="0.25">
      <c r="A192" s="115"/>
      <c r="B192" s="37" t="s">
        <v>307</v>
      </c>
      <c r="C192" s="37" t="s">
        <v>308</v>
      </c>
      <c r="D192" s="38"/>
      <c r="E192" s="38" t="s">
        <v>246</v>
      </c>
      <c r="F192" s="77"/>
      <c r="G192" s="105">
        <f>$S192+$AI192+H192</f>
        <v>0</v>
      </c>
      <c r="H192" s="107">
        <v>0</v>
      </c>
      <c r="I192" s="53"/>
      <c r="J192" s="20"/>
      <c r="K192" s="45"/>
      <c r="L192" s="119"/>
      <c r="M192" s="44"/>
      <c r="N192" s="20"/>
      <c r="O192" s="47"/>
      <c r="P192" s="47"/>
      <c r="Q192" s="134"/>
      <c r="R192" s="137"/>
      <c r="S192" s="97">
        <f>$AQ192+$R192</f>
        <v>0</v>
      </c>
      <c r="T192" s="21">
        <v>1</v>
      </c>
      <c r="U192" s="28"/>
      <c r="V192" s="27"/>
      <c r="W192" s="24"/>
      <c r="X192" s="24"/>
      <c r="Y192" s="41"/>
      <c r="Z192" s="41"/>
      <c r="AA192" s="24"/>
      <c r="AB192" s="24"/>
      <c r="AC192" s="41"/>
      <c r="AD192" s="41"/>
      <c r="AE192" s="24"/>
      <c r="AF192" s="24"/>
      <c r="AG192" s="49"/>
      <c r="AH192" s="54"/>
      <c r="AI192" s="30">
        <f>BA192</f>
        <v>0</v>
      </c>
      <c r="AJ192" s="22"/>
      <c r="AK192" s="29">
        <f>J192</f>
        <v>0</v>
      </c>
      <c r="AL192" s="29">
        <f>L192</f>
        <v>0</v>
      </c>
      <c r="AM192" s="29">
        <f>N192</f>
        <v>0</v>
      </c>
      <c r="AN192" s="29">
        <f>P192</f>
        <v>0</v>
      </c>
      <c r="AO192" s="35">
        <f>LARGE($AK192:$AN192,1)</f>
        <v>0</v>
      </c>
      <c r="AP192" s="35">
        <f>LARGE($AK192:$AN192,2)</f>
        <v>0</v>
      </c>
      <c r="AQ192" s="36">
        <f>SUM($AO192:$AP192)</f>
        <v>0</v>
      </c>
      <c r="AR192" s="34">
        <f>V192</f>
        <v>0</v>
      </c>
      <c r="AS192" s="34">
        <f>X192</f>
        <v>0</v>
      </c>
      <c r="AT192" s="34">
        <f>Z192</f>
        <v>0</v>
      </c>
      <c r="AU192" s="34">
        <f>AB192</f>
        <v>0</v>
      </c>
      <c r="AV192" s="34">
        <f>AD192</f>
        <v>0</v>
      </c>
      <c r="AW192" s="34">
        <f>AF192</f>
        <v>0</v>
      </c>
      <c r="AX192" s="34">
        <f>AH192</f>
        <v>0</v>
      </c>
      <c r="AY192" s="35">
        <f>LARGE($AR192:$AX192,1)</f>
        <v>0</v>
      </c>
      <c r="AZ192" s="35">
        <f>LARGE($AR192:$AX192,2)</f>
        <v>0</v>
      </c>
      <c r="BA192" s="36">
        <f>SUM($AY192:$AZ192)</f>
        <v>0</v>
      </c>
    </row>
    <row r="193" spans="1:53" ht="15.75" thickBot="1" x14ac:dyDescent="0.3">
      <c r="A193" s="114"/>
      <c r="B193" s="37" t="s">
        <v>142</v>
      </c>
      <c r="C193" s="37" t="s">
        <v>28</v>
      </c>
      <c r="D193" s="38"/>
      <c r="E193" s="38"/>
      <c r="F193" s="77"/>
      <c r="G193" s="105">
        <f>$S193+$AI193+H193</f>
        <v>0</v>
      </c>
      <c r="H193" s="107">
        <v>0</v>
      </c>
      <c r="I193" s="53"/>
      <c r="J193" s="20"/>
      <c r="K193" s="93"/>
      <c r="L193" s="84"/>
      <c r="M193" s="44"/>
      <c r="N193" s="20"/>
      <c r="O193" s="93"/>
      <c r="P193" s="84"/>
      <c r="Q193" s="134"/>
      <c r="R193" s="137"/>
      <c r="S193" s="97">
        <f>$AQ193+$R193</f>
        <v>0</v>
      </c>
      <c r="T193" s="25">
        <v>1</v>
      </c>
      <c r="U193" s="69"/>
      <c r="V193" s="27"/>
      <c r="W193" s="24"/>
      <c r="X193" s="24"/>
      <c r="Y193" s="41"/>
      <c r="Z193" s="41"/>
      <c r="AA193" s="24"/>
      <c r="AB193" s="24"/>
      <c r="AC193" s="41"/>
      <c r="AD193" s="41"/>
      <c r="AE193" s="24"/>
      <c r="AF193" s="24"/>
      <c r="AG193" s="49"/>
      <c r="AH193" s="54"/>
      <c r="AI193" s="30">
        <f>BA193</f>
        <v>0</v>
      </c>
      <c r="AJ193" s="26"/>
      <c r="AK193" s="29">
        <f>J193</f>
        <v>0</v>
      </c>
      <c r="AL193" s="29">
        <f>L193</f>
        <v>0</v>
      </c>
      <c r="AM193" s="29">
        <f>N193</f>
        <v>0</v>
      </c>
      <c r="AN193" s="29">
        <f>P193</f>
        <v>0</v>
      </c>
      <c r="AO193" s="35">
        <f>LARGE($AK193:$AN193,1)</f>
        <v>0</v>
      </c>
      <c r="AP193" s="35">
        <f>LARGE($AK193:$AN193,2)</f>
        <v>0</v>
      </c>
      <c r="AQ193" s="36">
        <f>SUM($AO193:$AP193)</f>
        <v>0</v>
      </c>
      <c r="AR193" s="34">
        <f>V193</f>
        <v>0</v>
      </c>
      <c r="AS193" s="34">
        <f>X193</f>
        <v>0</v>
      </c>
      <c r="AT193" s="34">
        <f>Z193</f>
        <v>0</v>
      </c>
      <c r="AU193" s="34">
        <f>AB193</f>
        <v>0</v>
      </c>
      <c r="AV193" s="34">
        <f>AD193</f>
        <v>0</v>
      </c>
      <c r="AW193" s="34">
        <f>AF193</f>
        <v>0</v>
      </c>
      <c r="AX193" s="34">
        <f>AH193</f>
        <v>0</v>
      </c>
      <c r="AY193" s="35">
        <f>LARGE($AR193:$AX193,1)</f>
        <v>0</v>
      </c>
      <c r="AZ193" s="35">
        <f>LARGE($AR193:$AX193,2)</f>
        <v>0</v>
      </c>
      <c r="BA193" s="36">
        <f>SUM($AY193:$AZ193)</f>
        <v>0</v>
      </c>
    </row>
    <row r="194" spans="1:53" ht="15.75" thickBot="1" x14ac:dyDescent="0.3">
      <c r="A194" s="113"/>
      <c r="B194" s="37" t="s">
        <v>176</v>
      </c>
      <c r="C194" s="37" t="s">
        <v>177</v>
      </c>
      <c r="D194" s="38"/>
      <c r="E194" s="38"/>
      <c r="F194" s="77"/>
      <c r="G194" s="105">
        <f>$S194+$AI194+H194</f>
        <v>0</v>
      </c>
      <c r="H194" s="107">
        <v>0</v>
      </c>
      <c r="I194" s="53"/>
      <c r="J194" s="20"/>
      <c r="K194" s="93"/>
      <c r="L194" s="84"/>
      <c r="M194" s="51"/>
      <c r="N194" s="20"/>
      <c r="O194" s="93"/>
      <c r="P194" s="84"/>
      <c r="Q194" s="134"/>
      <c r="R194" s="137"/>
      <c r="S194" s="97">
        <f>$AQ194+$R194</f>
        <v>0</v>
      </c>
      <c r="T194" s="25"/>
      <c r="U194" s="28"/>
      <c r="V194" s="27"/>
      <c r="W194" s="24"/>
      <c r="X194" s="24"/>
      <c r="Y194" s="41"/>
      <c r="Z194" s="41"/>
      <c r="AA194" s="24"/>
      <c r="AB194" s="24"/>
      <c r="AC194" s="41"/>
      <c r="AD194" s="41"/>
      <c r="AE194" s="24"/>
      <c r="AF194" s="24"/>
      <c r="AG194" s="49"/>
      <c r="AH194" s="54"/>
      <c r="AI194" s="30">
        <f>BA194</f>
        <v>0</v>
      </c>
      <c r="AJ194" s="26"/>
      <c r="AK194" s="29">
        <f>J194</f>
        <v>0</v>
      </c>
      <c r="AL194" s="29">
        <f>L194</f>
        <v>0</v>
      </c>
      <c r="AM194" s="29">
        <f>N194</f>
        <v>0</v>
      </c>
      <c r="AN194" s="29">
        <f>P194</f>
        <v>0</v>
      </c>
      <c r="AO194" s="35">
        <f>LARGE($AK194:$AN194,1)</f>
        <v>0</v>
      </c>
      <c r="AP194" s="35">
        <f>LARGE($AK194:$AN194,2)</f>
        <v>0</v>
      </c>
      <c r="AQ194" s="36">
        <f>SUM($AO194:$AP194)</f>
        <v>0</v>
      </c>
      <c r="AR194" s="34">
        <f>V194</f>
        <v>0</v>
      </c>
      <c r="AS194" s="34">
        <f>X194</f>
        <v>0</v>
      </c>
      <c r="AT194" s="34">
        <f>Z194</f>
        <v>0</v>
      </c>
      <c r="AU194" s="34">
        <f>AB194</f>
        <v>0</v>
      </c>
      <c r="AV194" s="34">
        <f>AD194</f>
        <v>0</v>
      </c>
      <c r="AW194" s="34">
        <f>AF194</f>
        <v>0</v>
      </c>
      <c r="AX194" s="34">
        <f>AH194</f>
        <v>0</v>
      </c>
      <c r="AY194" s="35">
        <f>LARGE($AR194:$AX194,1)</f>
        <v>0</v>
      </c>
      <c r="AZ194" s="35">
        <f>LARGE($AR194:$AX194,2)</f>
        <v>0</v>
      </c>
      <c r="BA194" s="36">
        <f>SUM($AY194:$AZ194)</f>
        <v>0</v>
      </c>
    </row>
    <row r="195" spans="1:53" x14ac:dyDescent="0.25">
      <c r="A195" s="113"/>
      <c r="B195" s="37" t="s">
        <v>173</v>
      </c>
      <c r="C195" s="37" t="s">
        <v>124</v>
      </c>
      <c r="D195" s="38"/>
      <c r="E195" s="38"/>
      <c r="F195" s="77"/>
      <c r="G195" s="105">
        <f>$S195+$AI195+H195</f>
        <v>0</v>
      </c>
      <c r="H195" s="107">
        <v>0</v>
      </c>
      <c r="I195" s="53"/>
      <c r="J195" s="20"/>
      <c r="K195" s="93"/>
      <c r="L195" s="84"/>
      <c r="M195" s="44"/>
      <c r="N195" s="20"/>
      <c r="O195" s="50"/>
      <c r="P195" s="50"/>
      <c r="Q195" s="134"/>
      <c r="R195" s="137"/>
      <c r="S195" s="97">
        <f>$AQ195+$R195</f>
        <v>0</v>
      </c>
      <c r="T195" s="21"/>
      <c r="U195" s="28"/>
      <c r="V195" s="27"/>
      <c r="W195" s="24"/>
      <c r="X195" s="24"/>
      <c r="Y195" s="41"/>
      <c r="Z195" s="41"/>
      <c r="AA195" s="24"/>
      <c r="AB195" s="24"/>
      <c r="AC195" s="41"/>
      <c r="AD195" s="41"/>
      <c r="AE195" s="24"/>
      <c r="AF195" s="24"/>
      <c r="AG195" s="49"/>
      <c r="AH195" s="54"/>
      <c r="AI195" s="30">
        <f>BA195</f>
        <v>0</v>
      </c>
      <c r="AJ195" s="22"/>
      <c r="AK195" s="29">
        <f>J195</f>
        <v>0</v>
      </c>
      <c r="AL195" s="29">
        <f>L195</f>
        <v>0</v>
      </c>
      <c r="AM195" s="29">
        <f>N195</f>
        <v>0</v>
      </c>
      <c r="AN195" s="29">
        <f>P195</f>
        <v>0</v>
      </c>
      <c r="AO195" s="35">
        <f>LARGE($AK195:$AN195,1)</f>
        <v>0</v>
      </c>
      <c r="AP195" s="35">
        <f>LARGE($AK195:$AN195,2)</f>
        <v>0</v>
      </c>
      <c r="AQ195" s="36">
        <f>SUM($AO195:$AP195)</f>
        <v>0</v>
      </c>
      <c r="AR195" s="34">
        <f>V195</f>
        <v>0</v>
      </c>
      <c r="AS195" s="34">
        <f>X195</f>
        <v>0</v>
      </c>
      <c r="AT195" s="34">
        <f>Z195</f>
        <v>0</v>
      </c>
      <c r="AU195" s="34">
        <f>AB195</f>
        <v>0</v>
      </c>
      <c r="AV195" s="34">
        <f>AD195</f>
        <v>0</v>
      </c>
      <c r="AW195" s="34">
        <f>AF195</f>
        <v>0</v>
      </c>
      <c r="AX195" s="34">
        <f>AH195</f>
        <v>0</v>
      </c>
      <c r="AY195" s="35">
        <f>LARGE($AR195:$AX195,1)</f>
        <v>0</v>
      </c>
      <c r="AZ195" s="35">
        <f>LARGE($AR195:$AX195,2)</f>
        <v>0</v>
      </c>
      <c r="BA195" s="36">
        <f>SUM($AY195:$AZ195)</f>
        <v>0</v>
      </c>
    </row>
    <row r="196" spans="1:53" ht="15.75" thickBot="1" x14ac:dyDescent="0.3">
      <c r="A196" s="115"/>
      <c r="B196" s="37" t="s">
        <v>98</v>
      </c>
      <c r="C196" s="37" t="s">
        <v>99</v>
      </c>
      <c r="D196" s="38"/>
      <c r="E196" s="38"/>
      <c r="F196" s="77"/>
      <c r="G196" s="106">
        <f>$S196+$AI196+H196</f>
        <v>0</v>
      </c>
      <c r="H196" s="107">
        <v>0</v>
      </c>
      <c r="I196" s="55"/>
      <c r="J196" s="70"/>
      <c r="K196" s="131"/>
      <c r="L196" s="141"/>
      <c r="M196" s="58"/>
      <c r="N196" s="70"/>
      <c r="O196" s="123"/>
      <c r="P196" s="59"/>
      <c r="Q196" s="135"/>
      <c r="R196" s="137"/>
      <c r="S196" s="96">
        <f>$AQ196+$R196</f>
        <v>0</v>
      </c>
      <c r="T196" s="25"/>
      <c r="U196" s="205"/>
      <c r="V196" s="32"/>
      <c r="W196" s="33"/>
      <c r="X196" s="33"/>
      <c r="Y196" s="60"/>
      <c r="Z196" s="60"/>
      <c r="AA196" s="33"/>
      <c r="AB196" s="33"/>
      <c r="AC196" s="60"/>
      <c r="AD196" s="60"/>
      <c r="AE196" s="33"/>
      <c r="AF196" s="33"/>
      <c r="AG196" s="71"/>
      <c r="AH196" s="61"/>
      <c r="AI196" s="30">
        <f>BA196</f>
        <v>0</v>
      </c>
      <c r="AJ196" s="26"/>
      <c r="AK196" s="29">
        <f>J196</f>
        <v>0</v>
      </c>
      <c r="AL196" s="29">
        <f>L196</f>
        <v>0</v>
      </c>
      <c r="AM196" s="29">
        <f>N196</f>
        <v>0</v>
      </c>
      <c r="AN196" s="29">
        <f>P196</f>
        <v>0</v>
      </c>
      <c r="AO196" s="35">
        <f>LARGE($AK196:$AN196,1)</f>
        <v>0</v>
      </c>
      <c r="AP196" s="35">
        <f>LARGE($AK196:$AN196,2)</f>
        <v>0</v>
      </c>
      <c r="AQ196" s="36">
        <f>SUM($AO196:$AP196)</f>
        <v>0</v>
      </c>
      <c r="AR196" s="34">
        <f>V196</f>
        <v>0</v>
      </c>
      <c r="AS196" s="34">
        <f>X196</f>
        <v>0</v>
      </c>
      <c r="AT196" s="34">
        <f>Z196</f>
        <v>0</v>
      </c>
      <c r="AU196" s="34">
        <f>AB196</f>
        <v>0</v>
      </c>
      <c r="AV196" s="34">
        <f>AD196</f>
        <v>0</v>
      </c>
      <c r="AW196" s="34">
        <f>AF196</f>
        <v>0</v>
      </c>
      <c r="AX196" s="34">
        <f>AH196</f>
        <v>0</v>
      </c>
      <c r="AY196" s="35">
        <f>LARGE($AR196:$AX196,1)</f>
        <v>0</v>
      </c>
      <c r="AZ196" s="35">
        <f>LARGE($AR196:$AX196,2)</f>
        <v>0</v>
      </c>
      <c r="BA196" s="36">
        <f>SUM($AY196:$AZ196)</f>
        <v>0</v>
      </c>
    </row>
    <row r="197" spans="1:53" ht="15.75" thickBot="1" x14ac:dyDescent="0.3">
      <c r="A197" s="115"/>
      <c r="B197" s="37" t="s">
        <v>25</v>
      </c>
      <c r="C197" s="37" t="s">
        <v>37</v>
      </c>
      <c r="D197" s="38"/>
      <c r="E197" s="38"/>
      <c r="F197" s="77"/>
      <c r="G197" s="105">
        <f>$S197+$AI197+H197</f>
        <v>0</v>
      </c>
      <c r="H197" s="107">
        <v>0</v>
      </c>
      <c r="I197" s="53"/>
      <c r="J197" s="20"/>
      <c r="K197" s="45"/>
      <c r="L197" s="48"/>
      <c r="M197" s="44"/>
      <c r="N197" s="20"/>
      <c r="O197" s="50"/>
      <c r="P197" s="47"/>
      <c r="Q197" s="134"/>
      <c r="R197" s="137"/>
      <c r="S197" s="97">
        <f>$AQ197+$R197</f>
        <v>0</v>
      </c>
      <c r="T197" s="25">
        <v>1</v>
      </c>
      <c r="U197" s="69"/>
      <c r="V197" s="27"/>
      <c r="W197" s="24"/>
      <c r="X197" s="24"/>
      <c r="Y197" s="41"/>
      <c r="Z197" s="41"/>
      <c r="AA197" s="24"/>
      <c r="AB197" s="24"/>
      <c r="AC197" s="41"/>
      <c r="AD197" s="41"/>
      <c r="AE197" s="24"/>
      <c r="AF197" s="24"/>
      <c r="AG197" s="49"/>
      <c r="AH197" s="54"/>
      <c r="AI197" s="30">
        <f>BA197</f>
        <v>0</v>
      </c>
      <c r="AJ197" s="26"/>
      <c r="AK197" s="29">
        <f>J197</f>
        <v>0</v>
      </c>
      <c r="AL197" s="29">
        <f>L197</f>
        <v>0</v>
      </c>
      <c r="AM197" s="29">
        <f>N197</f>
        <v>0</v>
      </c>
      <c r="AN197" s="29">
        <f>P197</f>
        <v>0</v>
      </c>
      <c r="AO197" s="35">
        <f>LARGE($AK197:$AN197,1)</f>
        <v>0</v>
      </c>
      <c r="AP197" s="35">
        <f>LARGE($AK197:$AN197,2)</f>
        <v>0</v>
      </c>
      <c r="AQ197" s="36">
        <f>SUM($AO197:$AP197)</f>
        <v>0</v>
      </c>
      <c r="AR197" s="34">
        <f>V197</f>
        <v>0</v>
      </c>
      <c r="AS197" s="34">
        <f>X197</f>
        <v>0</v>
      </c>
      <c r="AT197" s="34">
        <f>Z197</f>
        <v>0</v>
      </c>
      <c r="AU197" s="34">
        <f>AB197</f>
        <v>0</v>
      </c>
      <c r="AV197" s="34">
        <f>AD197</f>
        <v>0</v>
      </c>
      <c r="AW197" s="34">
        <f>AF197</f>
        <v>0</v>
      </c>
      <c r="AX197" s="34">
        <f>AH197</f>
        <v>0</v>
      </c>
      <c r="AY197" s="35">
        <f>LARGE($AR197:$AX197,1)</f>
        <v>0</v>
      </c>
      <c r="AZ197" s="35">
        <f>LARGE($AR197:$AX197,2)</f>
        <v>0</v>
      </c>
      <c r="BA197" s="36">
        <f>SUM($AY197:$AZ197)</f>
        <v>0</v>
      </c>
    </row>
    <row r="198" spans="1:53" x14ac:dyDescent="0.25">
      <c r="A198" s="115"/>
      <c r="B198" s="37" t="s">
        <v>107</v>
      </c>
      <c r="C198" s="37" t="s">
        <v>108</v>
      </c>
      <c r="D198" s="38"/>
      <c r="E198" s="38"/>
      <c r="F198" s="77"/>
      <c r="G198" s="105">
        <f>$S198+$AI198+H198</f>
        <v>0</v>
      </c>
      <c r="H198" s="107">
        <v>0</v>
      </c>
      <c r="I198" s="53"/>
      <c r="J198" s="20"/>
      <c r="K198" s="45"/>
      <c r="L198" s="48"/>
      <c r="M198" s="46"/>
      <c r="N198" s="20"/>
      <c r="O198" s="50"/>
      <c r="P198" s="47"/>
      <c r="Q198" s="134"/>
      <c r="R198" s="137"/>
      <c r="S198" s="97">
        <f>$AQ198+$R198</f>
        <v>0</v>
      </c>
      <c r="T198" s="21"/>
      <c r="U198" s="69"/>
      <c r="V198" s="27"/>
      <c r="W198" s="24"/>
      <c r="X198" s="24"/>
      <c r="Y198" s="41"/>
      <c r="Z198" s="41"/>
      <c r="AA198" s="24"/>
      <c r="AB198" s="24"/>
      <c r="AC198" s="41"/>
      <c r="AD198" s="41"/>
      <c r="AE198" s="24"/>
      <c r="AF198" s="24"/>
      <c r="AG198" s="49"/>
      <c r="AH198" s="54"/>
      <c r="AI198" s="30">
        <f>BA198</f>
        <v>0</v>
      </c>
      <c r="AJ198" s="22"/>
      <c r="AK198" s="29">
        <f>J198</f>
        <v>0</v>
      </c>
      <c r="AL198" s="29">
        <f>L198</f>
        <v>0</v>
      </c>
      <c r="AM198" s="29">
        <f>N198</f>
        <v>0</v>
      </c>
      <c r="AN198" s="29">
        <f>P198</f>
        <v>0</v>
      </c>
      <c r="AO198" s="35">
        <f>LARGE($AK198:$AN198,1)</f>
        <v>0</v>
      </c>
      <c r="AP198" s="35">
        <f>LARGE($AK198:$AN198,2)</f>
        <v>0</v>
      </c>
      <c r="AQ198" s="36">
        <f>SUM($AO198:$AP198)</f>
        <v>0</v>
      </c>
      <c r="AR198" s="34">
        <f>V198</f>
        <v>0</v>
      </c>
      <c r="AS198" s="34">
        <f>X198</f>
        <v>0</v>
      </c>
      <c r="AT198" s="34">
        <f>Z198</f>
        <v>0</v>
      </c>
      <c r="AU198" s="34">
        <f>AB198</f>
        <v>0</v>
      </c>
      <c r="AV198" s="34">
        <f>AD198</f>
        <v>0</v>
      </c>
      <c r="AW198" s="34">
        <f>AF198</f>
        <v>0</v>
      </c>
      <c r="AX198" s="34">
        <f>AH198</f>
        <v>0</v>
      </c>
      <c r="AY198" s="35">
        <f>LARGE($AR198:$AX198,1)</f>
        <v>0</v>
      </c>
      <c r="AZ198" s="35">
        <f>LARGE($AR198:$AX198,2)</f>
        <v>0</v>
      </c>
      <c r="BA198" s="36">
        <f>SUM($AY198:$AZ198)</f>
        <v>0</v>
      </c>
    </row>
    <row r="199" spans="1:53" ht="15.75" thickBot="1" x14ac:dyDescent="0.3">
      <c r="A199" s="115"/>
      <c r="B199" s="37" t="s">
        <v>309</v>
      </c>
      <c r="C199" s="37" t="s">
        <v>310</v>
      </c>
      <c r="D199" s="38"/>
      <c r="E199" s="38" t="s">
        <v>246</v>
      </c>
      <c r="F199" s="77"/>
      <c r="G199" s="106">
        <f>$S199+$AI199+H199</f>
        <v>0</v>
      </c>
      <c r="H199" s="107">
        <v>0</v>
      </c>
      <c r="I199" s="55"/>
      <c r="J199" s="70"/>
      <c r="K199" s="56"/>
      <c r="L199" s="140"/>
      <c r="M199" s="122"/>
      <c r="N199" s="70"/>
      <c r="O199" s="123"/>
      <c r="P199" s="123"/>
      <c r="Q199" s="135"/>
      <c r="R199" s="137"/>
      <c r="S199" s="96">
        <f>$AQ199+$R199</f>
        <v>0</v>
      </c>
      <c r="T199" s="25"/>
      <c r="U199" s="31"/>
      <c r="V199" s="32"/>
      <c r="W199" s="33"/>
      <c r="X199" s="33"/>
      <c r="Y199" s="60"/>
      <c r="Z199" s="60"/>
      <c r="AA199" s="33"/>
      <c r="AB199" s="33"/>
      <c r="AC199" s="60"/>
      <c r="AD199" s="60"/>
      <c r="AE199" s="33"/>
      <c r="AF199" s="33"/>
      <c r="AG199" s="71"/>
      <c r="AH199" s="61"/>
      <c r="AI199" s="30">
        <f>BA199</f>
        <v>0</v>
      </c>
      <c r="AJ199" s="26"/>
      <c r="AK199" s="29">
        <f>J199</f>
        <v>0</v>
      </c>
      <c r="AL199" s="29">
        <f>L199</f>
        <v>0</v>
      </c>
      <c r="AM199" s="29">
        <f>N199</f>
        <v>0</v>
      </c>
      <c r="AN199" s="29">
        <f>P199</f>
        <v>0</v>
      </c>
      <c r="AO199" s="35">
        <f>LARGE($AK199:$AN199,1)</f>
        <v>0</v>
      </c>
      <c r="AP199" s="35">
        <f>LARGE($AK199:$AN199,2)</f>
        <v>0</v>
      </c>
      <c r="AQ199" s="36">
        <f>SUM($AO199:$AP199)</f>
        <v>0</v>
      </c>
      <c r="AR199" s="34">
        <f>V199</f>
        <v>0</v>
      </c>
      <c r="AS199" s="34">
        <f>X199</f>
        <v>0</v>
      </c>
      <c r="AT199" s="34">
        <f>Z199</f>
        <v>0</v>
      </c>
      <c r="AU199" s="34">
        <f>AB199</f>
        <v>0</v>
      </c>
      <c r="AV199" s="34">
        <f>AD199</f>
        <v>0</v>
      </c>
      <c r="AW199" s="34">
        <f>AF199</f>
        <v>0</v>
      </c>
      <c r="AX199" s="34">
        <f>AH199</f>
        <v>0</v>
      </c>
      <c r="AY199" s="35">
        <f>LARGE($AR199:$AX199,1)</f>
        <v>0</v>
      </c>
      <c r="AZ199" s="35">
        <f>LARGE($AR199:$AX199,2)</f>
        <v>0</v>
      </c>
      <c r="BA199" s="36">
        <f>SUM($AY199:$AZ199)</f>
        <v>0</v>
      </c>
    </row>
    <row r="200" spans="1:53" x14ac:dyDescent="0.25">
      <c r="A200" s="115"/>
      <c r="B200" s="37" t="s">
        <v>84</v>
      </c>
      <c r="C200" s="37" t="s">
        <v>34</v>
      </c>
      <c r="D200" s="38"/>
      <c r="E200" s="38"/>
      <c r="F200" s="77"/>
      <c r="G200" s="105">
        <f>$S200+$AI200+H200</f>
        <v>0</v>
      </c>
      <c r="H200" s="107">
        <v>0</v>
      </c>
      <c r="I200" s="53"/>
      <c r="J200" s="20"/>
      <c r="K200" s="45"/>
      <c r="L200" s="48"/>
      <c r="M200" s="46"/>
      <c r="N200" s="20"/>
      <c r="O200" s="50"/>
      <c r="P200" s="47"/>
      <c r="Q200" s="134"/>
      <c r="R200" s="137"/>
      <c r="S200" s="97">
        <f>$AQ200+$R200</f>
        <v>0</v>
      </c>
      <c r="T200" s="21"/>
      <c r="U200" s="69"/>
      <c r="V200" s="23"/>
      <c r="W200" s="24"/>
      <c r="X200" s="24"/>
      <c r="Y200" s="41"/>
      <c r="Z200" s="41"/>
      <c r="AA200" s="24"/>
      <c r="AB200" s="24"/>
      <c r="AC200" s="41"/>
      <c r="AD200" s="41"/>
      <c r="AE200" s="24"/>
      <c r="AF200" s="24"/>
      <c r="AG200" s="49"/>
      <c r="AH200" s="54"/>
      <c r="AI200" s="30">
        <f>BA200</f>
        <v>0</v>
      </c>
      <c r="AJ200" s="22"/>
      <c r="AK200" s="29">
        <f>J200</f>
        <v>0</v>
      </c>
      <c r="AL200" s="29">
        <f>L200</f>
        <v>0</v>
      </c>
      <c r="AM200" s="29">
        <f>N200</f>
        <v>0</v>
      </c>
      <c r="AN200" s="29">
        <f>P200</f>
        <v>0</v>
      </c>
      <c r="AO200" s="35">
        <f>LARGE($AK200:$AN200,1)</f>
        <v>0</v>
      </c>
      <c r="AP200" s="35">
        <f>LARGE($AK200:$AN200,2)</f>
        <v>0</v>
      </c>
      <c r="AQ200" s="36">
        <f>SUM($AO200:$AP200)</f>
        <v>0</v>
      </c>
      <c r="AR200" s="34">
        <f>V200</f>
        <v>0</v>
      </c>
      <c r="AS200" s="34">
        <f>X200</f>
        <v>0</v>
      </c>
      <c r="AT200" s="34">
        <f>Z200</f>
        <v>0</v>
      </c>
      <c r="AU200" s="34">
        <f>AB200</f>
        <v>0</v>
      </c>
      <c r="AV200" s="34">
        <f>AD200</f>
        <v>0</v>
      </c>
      <c r="AW200" s="34">
        <f>AF200</f>
        <v>0</v>
      </c>
      <c r="AX200" s="34">
        <f>AH200</f>
        <v>0</v>
      </c>
      <c r="AY200" s="35">
        <f>LARGE($AR200:$AX200,1)</f>
        <v>0</v>
      </c>
      <c r="AZ200" s="35">
        <f>LARGE($AR200:$AX200,2)</f>
        <v>0</v>
      </c>
      <c r="BA200" s="36">
        <f>SUM($AY200:$AZ200)</f>
        <v>0</v>
      </c>
    </row>
    <row r="201" spans="1:53" ht="15.75" thickBot="1" x14ac:dyDescent="0.3">
      <c r="A201" s="114"/>
      <c r="B201" s="37"/>
      <c r="C201" s="37"/>
      <c r="D201" s="38"/>
      <c r="E201" s="38"/>
      <c r="F201" s="77"/>
      <c r="G201" s="105">
        <f t="shared" ref="G170:G201" si="0">$S201+$AI201+H201</f>
        <v>0</v>
      </c>
      <c r="H201" s="107">
        <v>0</v>
      </c>
      <c r="I201" s="53"/>
      <c r="J201" s="20"/>
      <c r="K201" s="45"/>
      <c r="L201" s="48"/>
      <c r="M201" s="44"/>
      <c r="N201" s="20"/>
      <c r="O201" s="47"/>
      <c r="P201" s="47"/>
      <c r="Q201" s="134"/>
      <c r="R201" s="137"/>
      <c r="S201" s="97">
        <f t="shared" ref="S170:S206" si="1">$AQ201+$R201</f>
        <v>0</v>
      </c>
      <c r="T201" s="25">
        <v>1</v>
      </c>
      <c r="U201" s="28"/>
      <c r="V201" s="27"/>
      <c r="W201" s="24"/>
      <c r="X201" s="24"/>
      <c r="Y201" s="41"/>
      <c r="Z201" s="41"/>
      <c r="AA201" s="24"/>
      <c r="AB201" s="24"/>
      <c r="AC201" s="41"/>
      <c r="AD201" s="41"/>
      <c r="AE201" s="24"/>
      <c r="AF201" s="24"/>
      <c r="AG201" s="49"/>
      <c r="AH201" s="54"/>
      <c r="AI201" s="30">
        <f t="shared" ref="AI170:AI206" si="2">BA201</f>
        <v>0</v>
      </c>
      <c r="AJ201" s="26"/>
      <c r="AK201" s="29">
        <f t="shared" ref="AK170:AK206" si="3">J201</f>
        <v>0</v>
      </c>
      <c r="AL201" s="29">
        <f t="shared" ref="AL170:AL206" si="4">L201</f>
        <v>0</v>
      </c>
      <c r="AM201" s="29">
        <f t="shared" ref="AM170:AM206" si="5">N201</f>
        <v>0</v>
      </c>
      <c r="AN201" s="29">
        <f t="shared" ref="AN170:AN206" si="6">P201</f>
        <v>0</v>
      </c>
      <c r="AO201" s="35">
        <f t="shared" ref="AO170:AO206" si="7">LARGE($AK201:$AN201,1)</f>
        <v>0</v>
      </c>
      <c r="AP201" s="35">
        <f t="shared" ref="AP170:AP206" si="8">LARGE($AK201:$AN201,2)</f>
        <v>0</v>
      </c>
      <c r="AQ201" s="36">
        <f t="shared" ref="AQ170:AQ206" si="9">SUM($AO201:$AP201)</f>
        <v>0</v>
      </c>
      <c r="AR201" s="34">
        <f t="shared" ref="AR170:AR206" si="10">V201</f>
        <v>0</v>
      </c>
      <c r="AS201" s="34">
        <f t="shared" ref="AS170:AS206" si="11">X201</f>
        <v>0</v>
      </c>
      <c r="AT201" s="34">
        <f t="shared" ref="AT170:AT206" si="12">Z201</f>
        <v>0</v>
      </c>
      <c r="AU201" s="34">
        <f t="shared" ref="AU170:AU206" si="13">AB201</f>
        <v>0</v>
      </c>
      <c r="AV201" s="34">
        <f t="shared" ref="AV170:AV206" si="14">AD201</f>
        <v>0</v>
      </c>
      <c r="AW201" s="34">
        <f t="shared" ref="AW170:AW206" si="15">AF201</f>
        <v>0</v>
      </c>
      <c r="AX201" s="34">
        <f t="shared" ref="AX170:AX206" si="16">AH201</f>
        <v>0</v>
      </c>
      <c r="AY201" s="35">
        <f t="shared" ref="AY170:AY206" si="17">LARGE($AR201:$AX201,1)</f>
        <v>0</v>
      </c>
      <c r="AZ201" s="35">
        <f t="shared" ref="AZ170:AZ206" si="18">LARGE($AR201:$AX201,2)</f>
        <v>0</v>
      </c>
      <c r="BA201" s="36">
        <f t="shared" ref="BA170:BA206" si="19">SUM($AY201:$AZ201)</f>
        <v>0</v>
      </c>
    </row>
    <row r="202" spans="1:53" x14ac:dyDescent="0.25">
      <c r="A202" s="114"/>
      <c r="B202" s="37"/>
      <c r="C202" s="37"/>
      <c r="D202" s="38"/>
      <c r="E202" s="38"/>
      <c r="F202" s="77"/>
      <c r="G202" s="105">
        <f t="shared" ref="G202:G233" si="20">$S202+$AI202+H202</f>
        <v>0</v>
      </c>
      <c r="H202" s="107">
        <v>0</v>
      </c>
      <c r="I202" s="53"/>
      <c r="J202" s="20"/>
      <c r="K202" s="45"/>
      <c r="L202" s="48"/>
      <c r="M202" s="44"/>
      <c r="N202" s="20"/>
      <c r="O202" s="50"/>
      <c r="P202" s="50"/>
      <c r="Q202" s="134"/>
      <c r="R202" s="137"/>
      <c r="S202" s="97">
        <f t="shared" si="1"/>
        <v>0</v>
      </c>
      <c r="T202" s="21"/>
      <c r="U202" s="28"/>
      <c r="V202" s="27"/>
      <c r="W202" s="24"/>
      <c r="X202" s="24"/>
      <c r="Y202" s="41"/>
      <c r="Z202" s="41"/>
      <c r="AA202" s="24"/>
      <c r="AB202" s="24"/>
      <c r="AC202" s="41"/>
      <c r="AD202" s="41"/>
      <c r="AE202" s="24"/>
      <c r="AF202" s="24"/>
      <c r="AG202" s="49"/>
      <c r="AH202" s="54"/>
      <c r="AI202" s="30">
        <f t="shared" si="2"/>
        <v>0</v>
      </c>
      <c r="AJ202" s="22"/>
      <c r="AK202" s="29">
        <f t="shared" si="3"/>
        <v>0</v>
      </c>
      <c r="AL202" s="29">
        <f t="shared" si="4"/>
        <v>0</v>
      </c>
      <c r="AM202" s="29">
        <f t="shared" si="5"/>
        <v>0</v>
      </c>
      <c r="AN202" s="29">
        <f t="shared" si="6"/>
        <v>0</v>
      </c>
      <c r="AO202" s="35">
        <f t="shared" si="7"/>
        <v>0</v>
      </c>
      <c r="AP202" s="35">
        <f t="shared" si="8"/>
        <v>0</v>
      </c>
      <c r="AQ202" s="36">
        <f t="shared" si="9"/>
        <v>0</v>
      </c>
      <c r="AR202" s="34">
        <f t="shared" si="10"/>
        <v>0</v>
      </c>
      <c r="AS202" s="34">
        <f t="shared" si="11"/>
        <v>0</v>
      </c>
      <c r="AT202" s="34">
        <f t="shared" si="12"/>
        <v>0</v>
      </c>
      <c r="AU202" s="34">
        <f t="shared" si="13"/>
        <v>0</v>
      </c>
      <c r="AV202" s="34">
        <f t="shared" si="14"/>
        <v>0</v>
      </c>
      <c r="AW202" s="34">
        <f t="shared" si="15"/>
        <v>0</v>
      </c>
      <c r="AX202" s="34">
        <f t="shared" si="16"/>
        <v>0</v>
      </c>
      <c r="AY202" s="35">
        <f t="shared" si="17"/>
        <v>0</v>
      </c>
      <c r="AZ202" s="35">
        <f t="shared" si="18"/>
        <v>0</v>
      </c>
      <c r="BA202" s="36">
        <f t="shared" si="19"/>
        <v>0</v>
      </c>
    </row>
    <row r="203" spans="1:53" ht="15.75" thickBot="1" x14ac:dyDescent="0.3">
      <c r="A203" s="114"/>
      <c r="B203" s="37"/>
      <c r="C203" s="37"/>
      <c r="D203" s="38"/>
      <c r="E203" s="38"/>
      <c r="F203" s="77"/>
      <c r="G203" s="105">
        <f t="shared" si="20"/>
        <v>0</v>
      </c>
      <c r="H203" s="107">
        <v>0</v>
      </c>
      <c r="I203" s="53"/>
      <c r="J203" s="20"/>
      <c r="K203" s="45"/>
      <c r="L203" s="48"/>
      <c r="M203" s="51"/>
      <c r="N203" s="20"/>
      <c r="O203" s="52"/>
      <c r="P203" s="52"/>
      <c r="Q203" s="134"/>
      <c r="R203" s="137"/>
      <c r="S203" s="97">
        <f t="shared" si="1"/>
        <v>0</v>
      </c>
      <c r="T203" s="25"/>
      <c r="U203" s="28"/>
      <c r="V203" s="27"/>
      <c r="W203" s="24"/>
      <c r="X203" s="24"/>
      <c r="Y203" s="41"/>
      <c r="Z203" s="41"/>
      <c r="AA203" s="24"/>
      <c r="AB203" s="24"/>
      <c r="AC203" s="41"/>
      <c r="AD203" s="41"/>
      <c r="AE203" s="24"/>
      <c r="AF203" s="24"/>
      <c r="AG203" s="49"/>
      <c r="AH203" s="54"/>
      <c r="AI203" s="30">
        <f t="shared" si="2"/>
        <v>0</v>
      </c>
      <c r="AJ203" s="26"/>
      <c r="AK203" s="29">
        <f t="shared" si="3"/>
        <v>0</v>
      </c>
      <c r="AL203" s="29">
        <f t="shared" si="4"/>
        <v>0</v>
      </c>
      <c r="AM203" s="29">
        <f t="shared" si="5"/>
        <v>0</v>
      </c>
      <c r="AN203" s="29">
        <f t="shared" si="6"/>
        <v>0</v>
      </c>
      <c r="AO203" s="35">
        <f t="shared" si="7"/>
        <v>0</v>
      </c>
      <c r="AP203" s="35">
        <f t="shared" si="8"/>
        <v>0</v>
      </c>
      <c r="AQ203" s="36">
        <f t="shared" si="9"/>
        <v>0</v>
      </c>
      <c r="AR203" s="34">
        <f t="shared" si="10"/>
        <v>0</v>
      </c>
      <c r="AS203" s="34">
        <f t="shared" si="11"/>
        <v>0</v>
      </c>
      <c r="AT203" s="34">
        <f t="shared" si="12"/>
        <v>0</v>
      </c>
      <c r="AU203" s="34">
        <f t="shared" si="13"/>
        <v>0</v>
      </c>
      <c r="AV203" s="34">
        <f t="shared" si="14"/>
        <v>0</v>
      </c>
      <c r="AW203" s="34">
        <f t="shared" si="15"/>
        <v>0</v>
      </c>
      <c r="AX203" s="34">
        <f t="shared" si="16"/>
        <v>0</v>
      </c>
      <c r="AY203" s="35">
        <f t="shared" si="17"/>
        <v>0</v>
      </c>
      <c r="AZ203" s="35">
        <f t="shared" si="18"/>
        <v>0</v>
      </c>
      <c r="BA203" s="36">
        <f t="shared" si="19"/>
        <v>0</v>
      </c>
    </row>
    <row r="204" spans="1:53" ht="15.75" thickBot="1" x14ac:dyDescent="0.3">
      <c r="A204" s="114"/>
      <c r="B204" s="37"/>
      <c r="C204" s="37"/>
      <c r="D204" s="38"/>
      <c r="E204" s="38"/>
      <c r="F204" s="77"/>
      <c r="G204" s="105">
        <f t="shared" si="20"/>
        <v>0</v>
      </c>
      <c r="H204" s="107">
        <v>0</v>
      </c>
      <c r="I204" s="53"/>
      <c r="J204" s="20"/>
      <c r="K204" s="45"/>
      <c r="L204" s="48"/>
      <c r="M204" s="44"/>
      <c r="N204" s="20"/>
      <c r="O204" s="47"/>
      <c r="P204" s="47"/>
      <c r="Q204" s="134"/>
      <c r="R204" s="137"/>
      <c r="S204" s="97">
        <f t="shared" si="1"/>
        <v>0</v>
      </c>
      <c r="T204" s="25">
        <v>1</v>
      </c>
      <c r="U204" s="28"/>
      <c r="V204" s="27"/>
      <c r="W204" s="24"/>
      <c r="X204" s="24"/>
      <c r="Y204" s="41"/>
      <c r="Z204" s="41"/>
      <c r="AA204" s="24"/>
      <c r="AB204" s="24"/>
      <c r="AC204" s="41"/>
      <c r="AD204" s="41"/>
      <c r="AE204" s="24"/>
      <c r="AF204" s="24"/>
      <c r="AG204" s="49"/>
      <c r="AH204" s="54"/>
      <c r="AI204" s="30">
        <f t="shared" si="2"/>
        <v>0</v>
      </c>
      <c r="AJ204" s="26"/>
      <c r="AK204" s="29">
        <f t="shared" si="3"/>
        <v>0</v>
      </c>
      <c r="AL204" s="29">
        <f t="shared" si="4"/>
        <v>0</v>
      </c>
      <c r="AM204" s="29">
        <f t="shared" si="5"/>
        <v>0</v>
      </c>
      <c r="AN204" s="29">
        <f t="shared" si="6"/>
        <v>0</v>
      </c>
      <c r="AO204" s="35">
        <f t="shared" si="7"/>
        <v>0</v>
      </c>
      <c r="AP204" s="35">
        <f t="shared" si="8"/>
        <v>0</v>
      </c>
      <c r="AQ204" s="36">
        <f t="shared" si="9"/>
        <v>0</v>
      </c>
      <c r="AR204" s="34">
        <f t="shared" si="10"/>
        <v>0</v>
      </c>
      <c r="AS204" s="34">
        <f t="shared" si="11"/>
        <v>0</v>
      </c>
      <c r="AT204" s="34">
        <f t="shared" si="12"/>
        <v>0</v>
      </c>
      <c r="AU204" s="34">
        <f t="shared" si="13"/>
        <v>0</v>
      </c>
      <c r="AV204" s="34">
        <f t="shared" si="14"/>
        <v>0</v>
      </c>
      <c r="AW204" s="34">
        <f t="shared" si="15"/>
        <v>0</v>
      </c>
      <c r="AX204" s="34">
        <f t="shared" si="16"/>
        <v>0</v>
      </c>
      <c r="AY204" s="35">
        <f t="shared" si="17"/>
        <v>0</v>
      </c>
      <c r="AZ204" s="35">
        <f t="shared" si="18"/>
        <v>0</v>
      </c>
      <c r="BA204" s="36">
        <f t="shared" si="19"/>
        <v>0</v>
      </c>
    </row>
    <row r="205" spans="1:53" x14ac:dyDescent="0.25">
      <c r="A205" s="114"/>
      <c r="B205" s="37"/>
      <c r="C205" s="37"/>
      <c r="D205" s="38"/>
      <c r="E205" s="38"/>
      <c r="F205" s="77"/>
      <c r="G205" s="105">
        <f t="shared" si="20"/>
        <v>0</v>
      </c>
      <c r="H205" s="107">
        <v>0</v>
      </c>
      <c r="I205" s="53"/>
      <c r="J205" s="20"/>
      <c r="K205" s="45"/>
      <c r="L205" s="48"/>
      <c r="M205" s="44"/>
      <c r="N205" s="20"/>
      <c r="O205" s="50"/>
      <c r="P205" s="50"/>
      <c r="Q205" s="134"/>
      <c r="R205" s="137"/>
      <c r="S205" s="97">
        <f t="shared" si="1"/>
        <v>0</v>
      </c>
      <c r="T205" s="21"/>
      <c r="U205" s="28"/>
      <c r="V205" s="27"/>
      <c r="W205" s="24"/>
      <c r="X205" s="24"/>
      <c r="Y205" s="41"/>
      <c r="Z205" s="41"/>
      <c r="AA205" s="24"/>
      <c r="AB205" s="24"/>
      <c r="AC205" s="41"/>
      <c r="AD205" s="41"/>
      <c r="AE205" s="24"/>
      <c r="AF205" s="24"/>
      <c r="AG205" s="49"/>
      <c r="AH205" s="54"/>
      <c r="AI205" s="30">
        <f t="shared" si="2"/>
        <v>0</v>
      </c>
      <c r="AJ205" s="22"/>
      <c r="AK205" s="29">
        <f t="shared" si="3"/>
        <v>0</v>
      </c>
      <c r="AL205" s="29">
        <f t="shared" si="4"/>
        <v>0</v>
      </c>
      <c r="AM205" s="29">
        <f t="shared" si="5"/>
        <v>0</v>
      </c>
      <c r="AN205" s="29">
        <f t="shared" si="6"/>
        <v>0</v>
      </c>
      <c r="AO205" s="35">
        <f t="shared" si="7"/>
        <v>0</v>
      </c>
      <c r="AP205" s="35">
        <f t="shared" si="8"/>
        <v>0</v>
      </c>
      <c r="AQ205" s="36">
        <f t="shared" si="9"/>
        <v>0</v>
      </c>
      <c r="AR205" s="34">
        <f t="shared" si="10"/>
        <v>0</v>
      </c>
      <c r="AS205" s="34">
        <f t="shared" si="11"/>
        <v>0</v>
      </c>
      <c r="AT205" s="34">
        <f t="shared" si="12"/>
        <v>0</v>
      </c>
      <c r="AU205" s="34">
        <f t="shared" si="13"/>
        <v>0</v>
      </c>
      <c r="AV205" s="34">
        <f t="shared" si="14"/>
        <v>0</v>
      </c>
      <c r="AW205" s="34">
        <f t="shared" si="15"/>
        <v>0</v>
      </c>
      <c r="AX205" s="34">
        <f t="shared" si="16"/>
        <v>0</v>
      </c>
      <c r="AY205" s="35">
        <f t="shared" si="17"/>
        <v>0</v>
      </c>
      <c r="AZ205" s="35">
        <f t="shared" si="18"/>
        <v>0</v>
      </c>
      <c r="BA205" s="36">
        <f t="shared" si="19"/>
        <v>0</v>
      </c>
    </row>
    <row r="206" spans="1:53" ht="15.75" thickBot="1" x14ac:dyDescent="0.3">
      <c r="A206" s="114"/>
      <c r="B206" s="37"/>
      <c r="C206" s="37"/>
      <c r="D206" s="38"/>
      <c r="E206" s="38"/>
      <c r="F206" s="77"/>
      <c r="G206" s="106">
        <f t="shared" si="20"/>
        <v>0</v>
      </c>
      <c r="H206" s="107">
        <v>0</v>
      </c>
      <c r="I206" s="55"/>
      <c r="J206" s="70"/>
      <c r="K206" s="56"/>
      <c r="L206" s="57"/>
      <c r="M206" s="58"/>
      <c r="N206" s="70"/>
      <c r="O206" s="59"/>
      <c r="P206" s="59"/>
      <c r="Q206" s="135"/>
      <c r="R206" s="137"/>
      <c r="S206" s="96">
        <f t="shared" si="1"/>
        <v>0</v>
      </c>
      <c r="T206" s="25"/>
      <c r="U206" s="31"/>
      <c r="V206" s="32"/>
      <c r="W206" s="33"/>
      <c r="X206" s="33"/>
      <c r="Y206" s="60"/>
      <c r="Z206" s="60"/>
      <c r="AA206" s="33"/>
      <c r="AB206" s="33"/>
      <c r="AC206" s="60"/>
      <c r="AD206" s="60"/>
      <c r="AE206" s="33"/>
      <c r="AF206" s="33"/>
      <c r="AG206" s="71"/>
      <c r="AH206" s="61"/>
      <c r="AI206" s="30">
        <f t="shared" si="2"/>
        <v>0</v>
      </c>
      <c r="AJ206" s="26"/>
      <c r="AK206" s="29">
        <f t="shared" si="3"/>
        <v>0</v>
      </c>
      <c r="AL206" s="29">
        <f t="shared" si="4"/>
        <v>0</v>
      </c>
      <c r="AM206" s="29">
        <f t="shared" si="5"/>
        <v>0</v>
      </c>
      <c r="AN206" s="29">
        <f t="shared" si="6"/>
        <v>0</v>
      </c>
      <c r="AO206" s="35">
        <f t="shared" si="7"/>
        <v>0</v>
      </c>
      <c r="AP206" s="35">
        <f t="shared" si="8"/>
        <v>0</v>
      </c>
      <c r="AQ206" s="36">
        <f t="shared" si="9"/>
        <v>0</v>
      </c>
      <c r="AR206" s="34">
        <f t="shared" si="10"/>
        <v>0</v>
      </c>
      <c r="AS206" s="34">
        <f t="shared" si="11"/>
        <v>0</v>
      </c>
      <c r="AT206" s="34">
        <f t="shared" si="12"/>
        <v>0</v>
      </c>
      <c r="AU206" s="34">
        <f t="shared" si="13"/>
        <v>0</v>
      </c>
      <c r="AV206" s="34">
        <f t="shared" si="14"/>
        <v>0</v>
      </c>
      <c r="AW206" s="34">
        <f t="shared" si="15"/>
        <v>0</v>
      </c>
      <c r="AX206" s="34">
        <f t="shared" si="16"/>
        <v>0</v>
      </c>
      <c r="AY206" s="35">
        <f t="shared" si="17"/>
        <v>0</v>
      </c>
      <c r="AZ206" s="35">
        <f t="shared" si="18"/>
        <v>0</v>
      </c>
      <c r="BA206" s="36">
        <f t="shared" si="19"/>
        <v>0</v>
      </c>
    </row>
  </sheetData>
  <sortState ref="A10:BA200">
    <sortCondition descending="1" ref="G10:G200"/>
    <sortCondition descending="1" ref="AY10:AY200"/>
    <sortCondition ref="Q10:Q200"/>
    <sortCondition ref="B10:B200"/>
  </sortState>
  <mergeCells count="56">
    <mergeCell ref="I5:S5"/>
    <mergeCell ref="AC6:AD6"/>
    <mergeCell ref="AE6:AF6"/>
    <mergeCell ref="AC7:AD7"/>
    <mergeCell ref="AE7:AF7"/>
    <mergeCell ref="O7:P7"/>
    <mergeCell ref="U5:AI5"/>
    <mergeCell ref="AI7:AI9"/>
    <mergeCell ref="A2:AJ2"/>
    <mergeCell ref="L3:AI3"/>
    <mergeCell ref="B5:H5"/>
    <mergeCell ref="A6:A8"/>
    <mergeCell ref="B6:C8"/>
    <mergeCell ref="AA6:AB6"/>
    <mergeCell ref="I7:J7"/>
    <mergeCell ref="K7:L7"/>
    <mergeCell ref="M7:N7"/>
    <mergeCell ref="I6:J6"/>
    <mergeCell ref="A4:AI4"/>
    <mergeCell ref="Q7:R7"/>
    <mergeCell ref="U7:V7"/>
    <mergeCell ref="W7:X7"/>
    <mergeCell ref="K6:L6"/>
    <mergeCell ref="M6:N6"/>
    <mergeCell ref="A1:AJ1"/>
    <mergeCell ref="AW7:AW9"/>
    <mergeCell ref="AX7:AX9"/>
    <mergeCell ref="AY7:AY9"/>
    <mergeCell ref="AK7:AK9"/>
    <mergeCell ref="AL7:AL9"/>
    <mergeCell ref="AM7:AM9"/>
    <mergeCell ref="AA7:AB7"/>
    <mergeCell ref="W6:X6"/>
    <mergeCell ref="AG7:AH7"/>
    <mergeCell ref="Q6:R6"/>
    <mergeCell ref="S6:S9"/>
    <mergeCell ref="AR7:AR9"/>
    <mergeCell ref="Y7:Z7"/>
    <mergeCell ref="U6:V6"/>
    <mergeCell ref="Y6:Z6"/>
    <mergeCell ref="A3:G3"/>
    <mergeCell ref="AZ7:AZ9"/>
    <mergeCell ref="BA7:BA9"/>
    <mergeCell ref="AO7:AO9"/>
    <mergeCell ref="AP7:AP9"/>
    <mergeCell ref="AQ7:AQ9"/>
    <mergeCell ref="AT7:AT9"/>
    <mergeCell ref="AU7:AU9"/>
    <mergeCell ref="AS7:AS9"/>
    <mergeCell ref="AV7:AV9"/>
    <mergeCell ref="F6:F8"/>
    <mergeCell ref="G6:G8"/>
    <mergeCell ref="H6:H8"/>
    <mergeCell ref="AG6:AH6"/>
    <mergeCell ref="O6:P6"/>
    <mergeCell ref="AN7:AN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dcterms:created xsi:type="dcterms:W3CDTF">2013-03-08T18:20:34Z</dcterms:created>
  <dcterms:modified xsi:type="dcterms:W3CDTF">2018-12-11T17:12:33Z</dcterms:modified>
</cp:coreProperties>
</file>