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(Fencing)\Rankings\Junior Women\"/>
    </mc:Choice>
  </mc:AlternateContent>
  <bookViews>
    <workbookView xWindow="0" yWindow="0" windowWidth="20490" windowHeight="8220"/>
  </bookViews>
  <sheets>
    <sheet name="Ranking Race" sheetId="3" r:id="rId1"/>
    <sheet name="Rolling Ranking" sheetId="1" r:id="rId2"/>
  </sheets>
  <calcPr calcId="162913"/>
</workbook>
</file>

<file path=xl/calcChain.xml><?xml version="1.0" encoding="utf-8"?>
<calcChain xmlns="http://schemas.openxmlformats.org/spreadsheetml/2006/main">
  <c r="AR133" i="3" l="1"/>
  <c r="AS133" i="3"/>
  <c r="AT133" i="3"/>
  <c r="AR134" i="3"/>
  <c r="AS134" i="3"/>
  <c r="AT134" i="3"/>
  <c r="AR135" i="3"/>
  <c r="AS135" i="3"/>
  <c r="AT135" i="3"/>
  <c r="AR136" i="3"/>
  <c r="AS136" i="3"/>
  <c r="AT136" i="3"/>
  <c r="AR137" i="3"/>
  <c r="AS137" i="3"/>
  <c r="AT137" i="3"/>
  <c r="AR138" i="3"/>
  <c r="AS138" i="3"/>
  <c r="AT138" i="3"/>
  <c r="AR139" i="3"/>
  <c r="AS139" i="3"/>
  <c r="AT139" i="3"/>
  <c r="AR140" i="3"/>
  <c r="AS140" i="3"/>
  <c r="AT140" i="3"/>
  <c r="AR141" i="3"/>
  <c r="AS141" i="3"/>
  <c r="AT141" i="3"/>
  <c r="AQ18" i="3"/>
  <c r="AQ16" i="3"/>
  <c r="AQ22" i="3"/>
  <c r="AQ31" i="3"/>
  <c r="AQ26" i="3"/>
  <c r="AQ23" i="3"/>
  <c r="AQ15" i="3"/>
  <c r="AQ35" i="3"/>
  <c r="AQ37" i="3"/>
  <c r="AQ34" i="3"/>
  <c r="AQ36" i="3"/>
  <c r="AQ29" i="3"/>
  <c r="AQ41" i="3"/>
  <c r="AQ19" i="3"/>
  <c r="AQ54" i="3"/>
  <c r="AQ21" i="3"/>
  <c r="AQ30" i="3"/>
  <c r="AQ44" i="3"/>
  <c r="AQ59" i="3"/>
  <c r="AQ61" i="3"/>
  <c r="AQ53" i="3"/>
  <c r="AQ43" i="3"/>
  <c r="AQ27" i="3"/>
  <c r="AQ60" i="3"/>
  <c r="AQ46" i="3"/>
  <c r="AQ62" i="3"/>
  <c r="AQ58" i="3"/>
  <c r="AQ51" i="3"/>
  <c r="AQ64" i="3"/>
  <c r="AQ96" i="3"/>
  <c r="AQ120" i="3"/>
  <c r="AQ68" i="3"/>
  <c r="AQ65" i="3"/>
  <c r="AQ67" i="3"/>
  <c r="AQ63" i="3"/>
  <c r="AQ95" i="3"/>
  <c r="AQ10" i="3"/>
  <c r="AQ11" i="3"/>
  <c r="AQ12" i="3"/>
  <c r="AQ14" i="3"/>
  <c r="AQ17" i="3"/>
  <c r="AQ20" i="3"/>
  <c r="AQ24" i="3"/>
  <c r="AQ25" i="3"/>
  <c r="AQ28" i="3"/>
  <c r="AQ32" i="3"/>
  <c r="AQ33" i="3"/>
  <c r="AQ38" i="3"/>
  <c r="AQ39" i="3"/>
  <c r="AQ40" i="3"/>
  <c r="AQ42" i="3"/>
  <c r="AQ45" i="3"/>
  <c r="AQ47" i="3"/>
  <c r="AQ48" i="3"/>
  <c r="AQ49" i="3"/>
  <c r="AQ50" i="3"/>
  <c r="AQ52" i="3"/>
  <c r="AQ55" i="3"/>
  <c r="AQ56" i="3"/>
  <c r="AQ57" i="3"/>
  <c r="AQ66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111" i="3"/>
  <c r="AQ112" i="3"/>
  <c r="AQ113" i="3"/>
  <c r="AQ114" i="3"/>
  <c r="AQ115" i="3"/>
  <c r="AQ116" i="3"/>
  <c r="AQ117" i="3"/>
  <c r="AQ118" i="3"/>
  <c r="AQ119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3" i="3"/>
  <c r="AQ7" i="3"/>
  <c r="AR130" i="1" l="1"/>
  <c r="AS130" i="1"/>
  <c r="AT130" i="1"/>
  <c r="AR131" i="1"/>
  <c r="AS131" i="1"/>
  <c r="AT131" i="1"/>
  <c r="AR132" i="1"/>
  <c r="AS132" i="1"/>
  <c r="AT132" i="1"/>
  <c r="AR133" i="1"/>
  <c r="AS133" i="1"/>
  <c r="AT133" i="1"/>
  <c r="AR134" i="1"/>
  <c r="AS134" i="1"/>
  <c r="AT134" i="1"/>
  <c r="AR135" i="1"/>
  <c r="AS135" i="1"/>
  <c r="AT135" i="1"/>
  <c r="AR136" i="1"/>
  <c r="AS136" i="1"/>
  <c r="AT136" i="1"/>
  <c r="AR137" i="1"/>
  <c r="AS137" i="1"/>
  <c r="AT137" i="1"/>
  <c r="AR138" i="1"/>
  <c r="AS138" i="1"/>
  <c r="AT138" i="1"/>
  <c r="AR139" i="1"/>
  <c r="AS139" i="1"/>
  <c r="AT139" i="1"/>
  <c r="AR140" i="1"/>
  <c r="AS140" i="1"/>
  <c r="AT140" i="1"/>
  <c r="AR141" i="1"/>
  <c r="AS141" i="1"/>
  <c r="AT141" i="1"/>
  <c r="AQ15" i="1"/>
  <c r="AQ34" i="1"/>
  <c r="AQ37" i="1"/>
  <c r="AQ31" i="1"/>
  <c r="AQ36" i="1"/>
  <c r="AQ27" i="1"/>
  <c r="AQ38" i="1"/>
  <c r="AQ19" i="1"/>
  <c r="AQ21" i="1"/>
  <c r="AQ30" i="1"/>
  <c r="AQ44" i="1"/>
  <c r="AQ59" i="1"/>
  <c r="AQ61" i="1"/>
  <c r="AQ54" i="1"/>
  <c r="AQ43" i="1"/>
  <c r="AQ28" i="1"/>
  <c r="AQ60" i="1"/>
  <c r="AQ46" i="1"/>
  <c r="AQ62" i="1"/>
  <c r="AQ58" i="1"/>
  <c r="AQ52" i="1"/>
  <c r="AQ64" i="1"/>
  <c r="AQ94" i="1"/>
  <c r="AQ117" i="1"/>
  <c r="AQ68" i="1"/>
  <c r="AQ65" i="1"/>
  <c r="AQ67" i="1"/>
  <c r="AQ63" i="1"/>
  <c r="AQ93" i="1"/>
  <c r="AQ10" i="1"/>
  <c r="AQ11" i="1"/>
  <c r="AQ12" i="1"/>
  <c r="AQ14" i="1"/>
  <c r="AQ17" i="1"/>
  <c r="AQ20" i="1"/>
  <c r="AQ24" i="1"/>
  <c r="AQ25" i="1"/>
  <c r="AQ29" i="1"/>
  <c r="AQ33" i="1"/>
  <c r="AQ35" i="1"/>
  <c r="AQ39" i="1"/>
  <c r="AQ40" i="1"/>
  <c r="AQ41" i="1"/>
  <c r="AQ42" i="1"/>
  <c r="AQ45" i="1"/>
  <c r="AQ47" i="1"/>
  <c r="AQ48" i="1"/>
  <c r="AQ50" i="1"/>
  <c r="AQ51" i="1"/>
  <c r="AQ53" i="1"/>
  <c r="AQ55" i="1"/>
  <c r="AQ56" i="1"/>
  <c r="AQ57" i="1"/>
  <c r="AQ66" i="1"/>
  <c r="AQ72" i="1"/>
  <c r="AQ81" i="1"/>
  <c r="AQ82" i="1"/>
  <c r="AQ128" i="1"/>
  <c r="AQ69" i="1"/>
  <c r="AQ70" i="1"/>
  <c r="AQ71" i="1"/>
  <c r="AQ73" i="1"/>
  <c r="AQ74" i="1"/>
  <c r="AQ75" i="1"/>
  <c r="AQ76" i="1"/>
  <c r="AQ77" i="1"/>
  <c r="AQ78" i="1"/>
  <c r="AQ79" i="1"/>
  <c r="AQ80" i="1"/>
  <c r="AQ83" i="1"/>
  <c r="AQ84" i="1"/>
  <c r="AQ85" i="1"/>
  <c r="AQ86" i="1"/>
  <c r="AQ87" i="1"/>
  <c r="AQ88" i="1"/>
  <c r="AQ89" i="1"/>
  <c r="AQ90" i="1"/>
  <c r="AQ91" i="1"/>
  <c r="AQ92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8" i="1"/>
  <c r="AQ119" i="1"/>
  <c r="AQ120" i="1"/>
  <c r="AQ121" i="1"/>
  <c r="AQ122" i="1"/>
  <c r="AQ123" i="1"/>
  <c r="AQ124" i="1"/>
  <c r="AQ125" i="1"/>
  <c r="AQ126" i="1"/>
  <c r="AQ127" i="1"/>
  <c r="AQ129" i="1"/>
  <c r="AQ4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8" i="1"/>
  <c r="AQ16" i="1"/>
  <c r="AQ22" i="1"/>
  <c r="AQ32" i="1"/>
  <c r="AQ26" i="1"/>
  <c r="AQ23" i="1"/>
  <c r="AQ13" i="1"/>
  <c r="AQ7" i="1"/>
  <c r="BA60" i="3" l="1"/>
  <c r="AZ60" i="3"/>
  <c r="AY60" i="3"/>
  <c r="AX60" i="3"/>
  <c r="AW60" i="3"/>
  <c r="AV60" i="3"/>
  <c r="AP60" i="3"/>
  <c r="AO60" i="3"/>
  <c r="AN60" i="3"/>
  <c r="AM60" i="3"/>
  <c r="AL60" i="3"/>
  <c r="BA61" i="3"/>
  <c r="AZ61" i="3"/>
  <c r="AY61" i="3"/>
  <c r="AX61" i="3"/>
  <c r="AW61" i="3"/>
  <c r="AV61" i="3"/>
  <c r="AP61" i="3"/>
  <c r="AO61" i="3"/>
  <c r="AN61" i="3"/>
  <c r="AM61" i="3"/>
  <c r="AL61" i="3"/>
  <c r="BA54" i="3"/>
  <c r="AZ54" i="3"/>
  <c r="AY54" i="3"/>
  <c r="AX54" i="3"/>
  <c r="AW54" i="3"/>
  <c r="AV54" i="3"/>
  <c r="AP54" i="3"/>
  <c r="AO54" i="3"/>
  <c r="AN54" i="3"/>
  <c r="AM54" i="3"/>
  <c r="AL54" i="3"/>
  <c r="BA120" i="3"/>
  <c r="AZ120" i="3"/>
  <c r="AY120" i="3"/>
  <c r="AX120" i="3"/>
  <c r="AW120" i="3"/>
  <c r="AV120" i="3"/>
  <c r="BC120" i="3" s="1"/>
  <c r="AP120" i="3"/>
  <c r="AO120" i="3"/>
  <c r="AN120" i="3"/>
  <c r="AM120" i="3"/>
  <c r="AL120" i="3"/>
  <c r="BA62" i="3"/>
  <c r="AZ62" i="3"/>
  <c r="AY62" i="3"/>
  <c r="AX62" i="3"/>
  <c r="AW62" i="3"/>
  <c r="AV62" i="3"/>
  <c r="AP62" i="3"/>
  <c r="AO62" i="3"/>
  <c r="AN62" i="3"/>
  <c r="AM62" i="3"/>
  <c r="AL62" i="3"/>
  <c r="BA85" i="3"/>
  <c r="AZ85" i="3"/>
  <c r="AY85" i="3"/>
  <c r="AX85" i="3"/>
  <c r="AW85" i="3"/>
  <c r="AV85" i="3"/>
  <c r="AP85" i="3"/>
  <c r="AO85" i="3"/>
  <c r="AN85" i="3"/>
  <c r="AM85" i="3"/>
  <c r="AL85" i="3"/>
  <c r="AT120" i="3" l="1"/>
  <c r="AR120" i="3"/>
  <c r="AS120" i="3"/>
  <c r="AR60" i="3"/>
  <c r="AS60" i="3"/>
  <c r="AT60" i="3"/>
  <c r="AS62" i="3"/>
  <c r="AT62" i="3"/>
  <c r="AR62" i="3"/>
  <c r="AS85" i="3"/>
  <c r="AT85" i="3"/>
  <c r="AR85" i="3"/>
  <c r="AR61" i="3"/>
  <c r="AS61" i="3"/>
  <c r="AT61" i="3"/>
  <c r="AT54" i="3"/>
  <c r="AR54" i="3"/>
  <c r="AS54" i="3"/>
  <c r="BC54" i="3"/>
  <c r="BD60" i="3"/>
  <c r="BC61" i="3"/>
  <c r="BD54" i="3"/>
  <c r="BB60" i="3"/>
  <c r="BC60" i="3"/>
  <c r="BC85" i="3"/>
  <c r="BB62" i="3"/>
  <c r="BC62" i="3"/>
  <c r="BD62" i="3"/>
  <c r="AU120" i="3"/>
  <c r="V120" i="3" s="1"/>
  <c r="BE60" i="3"/>
  <c r="AJ60" i="3" s="1"/>
  <c r="BD120" i="3"/>
  <c r="BB54" i="3"/>
  <c r="BD61" i="3"/>
  <c r="BD85" i="3"/>
  <c r="BB85" i="3"/>
  <c r="BB120" i="3"/>
  <c r="BE120" i="3" s="1"/>
  <c r="AJ120" i="3" s="1"/>
  <c r="BB61" i="3"/>
  <c r="AL124" i="3"/>
  <c r="AM124" i="3"/>
  <c r="AN124" i="3"/>
  <c r="AO124" i="3"/>
  <c r="AP124" i="3"/>
  <c r="AV124" i="3"/>
  <c r="AW124" i="3"/>
  <c r="AX124" i="3"/>
  <c r="AY124" i="3"/>
  <c r="AZ124" i="3"/>
  <c r="BA124" i="3"/>
  <c r="AL125" i="3"/>
  <c r="AM125" i="3"/>
  <c r="AN125" i="3"/>
  <c r="AO125" i="3"/>
  <c r="AP125" i="3"/>
  <c r="AV125" i="3"/>
  <c r="AW125" i="3"/>
  <c r="AX125" i="3"/>
  <c r="AY125" i="3"/>
  <c r="AZ125" i="3"/>
  <c r="BA125" i="3"/>
  <c r="AL126" i="3"/>
  <c r="AM126" i="3"/>
  <c r="AN126" i="3"/>
  <c r="AO126" i="3"/>
  <c r="AP126" i="3"/>
  <c r="AV126" i="3"/>
  <c r="AW126" i="3"/>
  <c r="AX126" i="3"/>
  <c r="AY126" i="3"/>
  <c r="AZ126" i="3"/>
  <c r="BA126" i="3"/>
  <c r="AL127" i="3"/>
  <c r="AM127" i="3"/>
  <c r="AN127" i="3"/>
  <c r="AO127" i="3"/>
  <c r="AP127" i="3"/>
  <c r="AV127" i="3"/>
  <c r="AW127" i="3"/>
  <c r="AX127" i="3"/>
  <c r="AY127" i="3"/>
  <c r="AZ127" i="3"/>
  <c r="BA127" i="3"/>
  <c r="AL128" i="3"/>
  <c r="AM128" i="3"/>
  <c r="AN128" i="3"/>
  <c r="AO128" i="3"/>
  <c r="AP128" i="3"/>
  <c r="AV128" i="3"/>
  <c r="AW128" i="3"/>
  <c r="AX128" i="3"/>
  <c r="AY128" i="3"/>
  <c r="AZ128" i="3"/>
  <c r="BA128" i="3"/>
  <c r="AL129" i="3"/>
  <c r="AM129" i="3"/>
  <c r="AN129" i="3"/>
  <c r="AO129" i="3"/>
  <c r="AP129" i="3"/>
  <c r="AV129" i="3"/>
  <c r="AW129" i="3"/>
  <c r="AX129" i="3"/>
  <c r="AY129" i="3"/>
  <c r="AZ129" i="3"/>
  <c r="BA129" i="3"/>
  <c r="AL130" i="3"/>
  <c r="AM130" i="3"/>
  <c r="AN130" i="3"/>
  <c r="AO130" i="3"/>
  <c r="AP130" i="3"/>
  <c r="AV130" i="3"/>
  <c r="AW130" i="3"/>
  <c r="AX130" i="3"/>
  <c r="AY130" i="3"/>
  <c r="AZ130" i="3"/>
  <c r="BA130" i="3"/>
  <c r="AL131" i="3"/>
  <c r="AM131" i="3"/>
  <c r="AN131" i="3"/>
  <c r="AO131" i="3"/>
  <c r="AP131" i="3"/>
  <c r="AV131" i="3"/>
  <c r="AW131" i="3"/>
  <c r="AX131" i="3"/>
  <c r="AY131" i="3"/>
  <c r="AZ131" i="3"/>
  <c r="BA131" i="3"/>
  <c r="AL63" i="3"/>
  <c r="AM63" i="3"/>
  <c r="AN63" i="3"/>
  <c r="AO63" i="3"/>
  <c r="AP63" i="3"/>
  <c r="AV63" i="3"/>
  <c r="AW63" i="3"/>
  <c r="AX63" i="3"/>
  <c r="AY63" i="3"/>
  <c r="AZ63" i="3"/>
  <c r="BA63" i="3"/>
  <c r="AL132" i="3"/>
  <c r="AM132" i="3"/>
  <c r="AN132" i="3"/>
  <c r="AO132" i="3"/>
  <c r="AP132" i="3"/>
  <c r="AV132" i="3"/>
  <c r="AW132" i="3"/>
  <c r="AX132" i="3"/>
  <c r="AY132" i="3"/>
  <c r="AZ132" i="3"/>
  <c r="BA132" i="3"/>
  <c r="AR130" i="3" l="1"/>
  <c r="AS130" i="3"/>
  <c r="AT130" i="3"/>
  <c r="AR126" i="3"/>
  <c r="AS126" i="3"/>
  <c r="AT126" i="3"/>
  <c r="AR131" i="3"/>
  <c r="AS131" i="3"/>
  <c r="AT131" i="3"/>
  <c r="AR127" i="3"/>
  <c r="AS127" i="3"/>
  <c r="AT127" i="3"/>
  <c r="AT63" i="3"/>
  <c r="AR63" i="3"/>
  <c r="AS63" i="3"/>
  <c r="AS128" i="3"/>
  <c r="AT128" i="3"/>
  <c r="AR128" i="3"/>
  <c r="AR124" i="3"/>
  <c r="AS124" i="3"/>
  <c r="AT124" i="3"/>
  <c r="AS132" i="3"/>
  <c r="AT132" i="3"/>
  <c r="AR132" i="3"/>
  <c r="AT129" i="3"/>
  <c r="AR129" i="3"/>
  <c r="AS129" i="3"/>
  <c r="AT125" i="3"/>
  <c r="AR125" i="3"/>
  <c r="AS125" i="3"/>
  <c r="AU61" i="3"/>
  <c r="V61" i="3" s="1"/>
  <c r="F120" i="3"/>
  <c r="AU85" i="3"/>
  <c r="V85" i="3" s="1"/>
  <c r="BE62" i="3"/>
  <c r="AJ62" i="3" s="1"/>
  <c r="AU54" i="3"/>
  <c r="V54" i="3" s="1"/>
  <c r="BE54" i="3"/>
  <c r="AJ54" i="3" s="1"/>
  <c r="AU60" i="3"/>
  <c r="V60" i="3" s="1"/>
  <c r="F60" i="3" s="1"/>
  <c r="BC124" i="3"/>
  <c r="BC130" i="3"/>
  <c r="BC126" i="3"/>
  <c r="AU62" i="3"/>
  <c r="V62" i="3" s="1"/>
  <c r="BE85" i="3"/>
  <c r="AJ85" i="3" s="1"/>
  <c r="F85" i="3" s="1"/>
  <c r="BE61" i="3"/>
  <c r="AJ61" i="3" s="1"/>
  <c r="F61" i="3" s="1"/>
  <c r="BC128" i="3"/>
  <c r="BC63" i="3"/>
  <c r="BC132" i="3"/>
  <c r="BC131" i="3"/>
  <c r="BC129" i="3"/>
  <c r="BC127" i="3"/>
  <c r="BB125" i="3"/>
  <c r="BB132" i="3"/>
  <c r="BD63" i="3"/>
  <c r="BB131" i="3"/>
  <c r="BD130" i="3"/>
  <c r="BB129" i="3"/>
  <c r="BD128" i="3"/>
  <c r="BB127" i="3"/>
  <c r="BD126" i="3"/>
  <c r="BD124" i="3"/>
  <c r="BD132" i="3"/>
  <c r="BB63" i="3"/>
  <c r="BE63" i="3" s="1"/>
  <c r="AJ63" i="3" s="1"/>
  <c r="BD131" i="3"/>
  <c r="BB130" i="3"/>
  <c r="BD129" i="3"/>
  <c r="BB128" i="3"/>
  <c r="BD127" i="3"/>
  <c r="BB126" i="3"/>
  <c r="BD125" i="3"/>
  <c r="BB124" i="3"/>
  <c r="BC125" i="3"/>
  <c r="K4" i="3"/>
  <c r="AL7" i="3"/>
  <c r="AM7" i="3"/>
  <c r="AN7" i="3"/>
  <c r="AO7" i="3"/>
  <c r="AP7" i="3"/>
  <c r="AV7" i="3"/>
  <c r="AW7" i="3"/>
  <c r="AX7" i="3"/>
  <c r="AY7" i="3"/>
  <c r="AZ7" i="3"/>
  <c r="BA7" i="3"/>
  <c r="AL12" i="3"/>
  <c r="AM12" i="3"/>
  <c r="AN12" i="3"/>
  <c r="AO12" i="3"/>
  <c r="AP12" i="3"/>
  <c r="AV12" i="3"/>
  <c r="AW12" i="3"/>
  <c r="AX12" i="3"/>
  <c r="AY12" i="3"/>
  <c r="AZ12" i="3"/>
  <c r="BA12" i="3"/>
  <c r="AL14" i="3"/>
  <c r="AM14" i="3"/>
  <c r="AN14" i="3"/>
  <c r="AO14" i="3"/>
  <c r="AP14" i="3"/>
  <c r="AV14" i="3"/>
  <c r="AW14" i="3"/>
  <c r="AX14" i="3"/>
  <c r="AY14" i="3"/>
  <c r="AZ14" i="3"/>
  <c r="BA14" i="3"/>
  <c r="AL11" i="3"/>
  <c r="AM11" i="3"/>
  <c r="AN11" i="3"/>
  <c r="AO11" i="3"/>
  <c r="AP11" i="3"/>
  <c r="AV11" i="3"/>
  <c r="AW11" i="3"/>
  <c r="AX11" i="3"/>
  <c r="AY11" i="3"/>
  <c r="AZ11" i="3"/>
  <c r="BA11" i="3"/>
  <c r="AL10" i="3"/>
  <c r="AM10" i="3"/>
  <c r="AN10" i="3"/>
  <c r="AO10" i="3"/>
  <c r="AP10" i="3"/>
  <c r="AV10" i="3"/>
  <c r="AW10" i="3"/>
  <c r="AX10" i="3"/>
  <c r="AY10" i="3"/>
  <c r="AZ10" i="3"/>
  <c r="BA10" i="3"/>
  <c r="AL13" i="3"/>
  <c r="AM13" i="3"/>
  <c r="AN13" i="3"/>
  <c r="AO13" i="3"/>
  <c r="AP13" i="3"/>
  <c r="AV13" i="3"/>
  <c r="AW13" i="3"/>
  <c r="AX13" i="3"/>
  <c r="AY13" i="3"/>
  <c r="AZ13" i="3"/>
  <c r="BA13" i="3"/>
  <c r="AL15" i="3"/>
  <c r="AM15" i="3"/>
  <c r="AN15" i="3"/>
  <c r="AO15" i="3"/>
  <c r="AP15" i="3"/>
  <c r="AV15" i="3"/>
  <c r="AW15" i="3"/>
  <c r="AX15" i="3"/>
  <c r="AY15" i="3"/>
  <c r="AZ15" i="3"/>
  <c r="BA15" i="3"/>
  <c r="AL17" i="3"/>
  <c r="AM17" i="3"/>
  <c r="AN17" i="3"/>
  <c r="AO17" i="3"/>
  <c r="AP17" i="3"/>
  <c r="AV17" i="3"/>
  <c r="AW17" i="3"/>
  <c r="AX17" i="3"/>
  <c r="AY17" i="3"/>
  <c r="AZ17" i="3"/>
  <c r="BA17" i="3"/>
  <c r="AL16" i="3"/>
  <c r="AM16" i="3"/>
  <c r="AN16" i="3"/>
  <c r="AO16" i="3"/>
  <c r="AP16" i="3"/>
  <c r="AV16" i="3"/>
  <c r="AW16" i="3"/>
  <c r="AX16" i="3"/>
  <c r="AY16" i="3"/>
  <c r="AZ16" i="3"/>
  <c r="BA16" i="3"/>
  <c r="AL18" i="3"/>
  <c r="AM18" i="3"/>
  <c r="AN18" i="3"/>
  <c r="AO18" i="3"/>
  <c r="AP18" i="3"/>
  <c r="AV18" i="3"/>
  <c r="AW18" i="3"/>
  <c r="AX18" i="3"/>
  <c r="AY18" i="3"/>
  <c r="AZ18" i="3"/>
  <c r="BA18" i="3"/>
  <c r="AL21" i="3"/>
  <c r="AM21" i="3"/>
  <c r="AN21" i="3"/>
  <c r="AO21" i="3"/>
  <c r="AP21" i="3"/>
  <c r="AV21" i="3"/>
  <c r="AW21" i="3"/>
  <c r="AX21" i="3"/>
  <c r="AY21" i="3"/>
  <c r="AZ21" i="3"/>
  <c r="BA21" i="3"/>
  <c r="AL19" i="3"/>
  <c r="AM19" i="3"/>
  <c r="AN19" i="3"/>
  <c r="AO19" i="3"/>
  <c r="AP19" i="3"/>
  <c r="AV19" i="3"/>
  <c r="AW19" i="3"/>
  <c r="AX19" i="3"/>
  <c r="AY19" i="3"/>
  <c r="AZ19" i="3"/>
  <c r="BA19" i="3"/>
  <c r="AL20" i="3"/>
  <c r="AM20" i="3"/>
  <c r="AN20" i="3"/>
  <c r="AO20" i="3"/>
  <c r="AP20" i="3"/>
  <c r="AV20" i="3"/>
  <c r="AW20" i="3"/>
  <c r="AX20" i="3"/>
  <c r="AY20" i="3"/>
  <c r="AZ20" i="3"/>
  <c r="BA20" i="3"/>
  <c r="AL22" i="3"/>
  <c r="AM22" i="3"/>
  <c r="AN22" i="3"/>
  <c r="AO22" i="3"/>
  <c r="AP22" i="3"/>
  <c r="AV22" i="3"/>
  <c r="AW22" i="3"/>
  <c r="AX22" i="3"/>
  <c r="AY22" i="3"/>
  <c r="AZ22" i="3"/>
  <c r="BA22" i="3"/>
  <c r="AL24" i="3"/>
  <c r="AM24" i="3"/>
  <c r="AN24" i="3"/>
  <c r="AO24" i="3"/>
  <c r="AP24" i="3"/>
  <c r="AV24" i="3"/>
  <c r="AW24" i="3"/>
  <c r="AX24" i="3"/>
  <c r="AY24" i="3"/>
  <c r="AZ24" i="3"/>
  <c r="BA24" i="3"/>
  <c r="AL32" i="3"/>
  <c r="AM32" i="3"/>
  <c r="AN32" i="3"/>
  <c r="AO32" i="3"/>
  <c r="AP32" i="3"/>
  <c r="AV32" i="3"/>
  <c r="AW32" i="3"/>
  <c r="AX32" i="3"/>
  <c r="AY32" i="3"/>
  <c r="AZ32" i="3"/>
  <c r="BA32" i="3"/>
  <c r="AL28" i="3"/>
  <c r="AM28" i="3"/>
  <c r="AN28" i="3"/>
  <c r="AO28" i="3"/>
  <c r="AP28" i="3"/>
  <c r="AV28" i="3"/>
  <c r="AW28" i="3"/>
  <c r="AX28" i="3"/>
  <c r="AY28" i="3"/>
  <c r="AZ28" i="3"/>
  <c r="BA28" i="3"/>
  <c r="AL23" i="3"/>
  <c r="AM23" i="3"/>
  <c r="AN23" i="3"/>
  <c r="AO23" i="3"/>
  <c r="AP23" i="3"/>
  <c r="AV23" i="3"/>
  <c r="AW23" i="3"/>
  <c r="AX23" i="3"/>
  <c r="AY23" i="3"/>
  <c r="AZ23" i="3"/>
  <c r="BA23" i="3"/>
  <c r="AL25" i="3"/>
  <c r="AM25" i="3"/>
  <c r="AN25" i="3"/>
  <c r="AO25" i="3"/>
  <c r="AP25" i="3"/>
  <c r="AV25" i="3"/>
  <c r="AW25" i="3"/>
  <c r="AX25" i="3"/>
  <c r="AY25" i="3"/>
  <c r="AZ25" i="3"/>
  <c r="BA25" i="3"/>
  <c r="AL29" i="3"/>
  <c r="AM29" i="3"/>
  <c r="AN29" i="3"/>
  <c r="AO29" i="3"/>
  <c r="AP29" i="3"/>
  <c r="AV29" i="3"/>
  <c r="AW29" i="3"/>
  <c r="AX29" i="3"/>
  <c r="AY29" i="3"/>
  <c r="AZ29" i="3"/>
  <c r="BA29" i="3"/>
  <c r="AL27" i="3"/>
  <c r="AM27" i="3"/>
  <c r="AN27" i="3"/>
  <c r="AO27" i="3"/>
  <c r="AP27" i="3"/>
  <c r="AV27" i="3"/>
  <c r="AW27" i="3"/>
  <c r="AX27" i="3"/>
  <c r="AY27" i="3"/>
  <c r="AZ27" i="3"/>
  <c r="BA27" i="3"/>
  <c r="AL26" i="3"/>
  <c r="AM26" i="3"/>
  <c r="AN26" i="3"/>
  <c r="AO26" i="3"/>
  <c r="AP26" i="3"/>
  <c r="AV26" i="3"/>
  <c r="AW26" i="3"/>
  <c r="AX26" i="3"/>
  <c r="AY26" i="3"/>
  <c r="AZ26" i="3"/>
  <c r="BA26" i="3"/>
  <c r="AL30" i="3"/>
  <c r="AM30" i="3"/>
  <c r="AN30" i="3"/>
  <c r="AO30" i="3"/>
  <c r="AP30" i="3"/>
  <c r="AV30" i="3"/>
  <c r="AW30" i="3"/>
  <c r="AX30" i="3"/>
  <c r="AY30" i="3"/>
  <c r="AZ30" i="3"/>
  <c r="BA30" i="3"/>
  <c r="AL42" i="3"/>
  <c r="AM42" i="3"/>
  <c r="AN42" i="3"/>
  <c r="AO42" i="3"/>
  <c r="AP42" i="3"/>
  <c r="AV42" i="3"/>
  <c r="AW42" i="3"/>
  <c r="AX42" i="3"/>
  <c r="AY42" i="3"/>
  <c r="AZ42" i="3"/>
  <c r="BA42" i="3"/>
  <c r="AL38" i="3"/>
  <c r="AM38" i="3"/>
  <c r="AN38" i="3"/>
  <c r="AO38" i="3"/>
  <c r="AP38" i="3"/>
  <c r="AV38" i="3"/>
  <c r="AW38" i="3"/>
  <c r="AX38" i="3"/>
  <c r="AY38" i="3"/>
  <c r="AZ38" i="3"/>
  <c r="BA38" i="3"/>
  <c r="AL35" i="3"/>
  <c r="AM35" i="3"/>
  <c r="AN35" i="3"/>
  <c r="AO35" i="3"/>
  <c r="AP35" i="3"/>
  <c r="AV35" i="3"/>
  <c r="AW35" i="3"/>
  <c r="AX35" i="3"/>
  <c r="AY35" i="3"/>
  <c r="AZ35" i="3"/>
  <c r="BA35" i="3"/>
  <c r="AL45" i="3"/>
  <c r="AM45" i="3"/>
  <c r="AN45" i="3"/>
  <c r="AO45" i="3"/>
  <c r="AP45" i="3"/>
  <c r="AV45" i="3"/>
  <c r="AW45" i="3"/>
  <c r="AX45" i="3"/>
  <c r="AY45" i="3"/>
  <c r="AZ45" i="3"/>
  <c r="BA45" i="3"/>
  <c r="AL34" i="3"/>
  <c r="AM34" i="3"/>
  <c r="AN34" i="3"/>
  <c r="AO34" i="3"/>
  <c r="AP34" i="3"/>
  <c r="AV34" i="3"/>
  <c r="AW34" i="3"/>
  <c r="AX34" i="3"/>
  <c r="AY34" i="3"/>
  <c r="AZ34" i="3"/>
  <c r="BA34" i="3"/>
  <c r="AL36" i="3"/>
  <c r="AM36" i="3"/>
  <c r="AN36" i="3"/>
  <c r="AO36" i="3"/>
  <c r="AP36" i="3"/>
  <c r="AV36" i="3"/>
  <c r="AW36" i="3"/>
  <c r="AX36" i="3"/>
  <c r="AY36" i="3"/>
  <c r="AZ36" i="3"/>
  <c r="BA36" i="3"/>
  <c r="AL47" i="3"/>
  <c r="AM47" i="3"/>
  <c r="AN47" i="3"/>
  <c r="AO47" i="3"/>
  <c r="AP47" i="3"/>
  <c r="AV47" i="3"/>
  <c r="AW47" i="3"/>
  <c r="AX47" i="3"/>
  <c r="AY47" i="3"/>
  <c r="AZ47" i="3"/>
  <c r="BA47" i="3"/>
  <c r="AL40" i="3"/>
  <c r="AM40" i="3"/>
  <c r="AN40" i="3"/>
  <c r="AO40" i="3"/>
  <c r="AP40" i="3"/>
  <c r="AV40" i="3"/>
  <c r="AW40" i="3"/>
  <c r="AX40" i="3"/>
  <c r="AY40" i="3"/>
  <c r="AZ40" i="3"/>
  <c r="BA40" i="3"/>
  <c r="AL48" i="3"/>
  <c r="AM48" i="3"/>
  <c r="AN48" i="3"/>
  <c r="AO48" i="3"/>
  <c r="AP48" i="3"/>
  <c r="AV48" i="3"/>
  <c r="AW48" i="3"/>
  <c r="AX48" i="3"/>
  <c r="AY48" i="3"/>
  <c r="AZ48" i="3"/>
  <c r="BA48" i="3"/>
  <c r="AL44" i="3"/>
  <c r="AM44" i="3"/>
  <c r="AN44" i="3"/>
  <c r="AO44" i="3"/>
  <c r="AP44" i="3"/>
  <c r="AV44" i="3"/>
  <c r="AW44" i="3"/>
  <c r="AX44" i="3"/>
  <c r="AY44" i="3"/>
  <c r="AZ44" i="3"/>
  <c r="BA44" i="3"/>
  <c r="AL50" i="3"/>
  <c r="AM50" i="3"/>
  <c r="AN50" i="3"/>
  <c r="AO50" i="3"/>
  <c r="AP50" i="3"/>
  <c r="AV50" i="3"/>
  <c r="AW50" i="3"/>
  <c r="AX50" i="3"/>
  <c r="AY50" i="3"/>
  <c r="AZ50" i="3"/>
  <c r="BA50" i="3"/>
  <c r="AL52" i="3"/>
  <c r="AM52" i="3"/>
  <c r="AN52" i="3"/>
  <c r="AO52" i="3"/>
  <c r="AP52" i="3"/>
  <c r="AV52" i="3"/>
  <c r="AW52" i="3"/>
  <c r="AX52" i="3"/>
  <c r="AY52" i="3"/>
  <c r="AZ52" i="3"/>
  <c r="BA52" i="3"/>
  <c r="AL33" i="3"/>
  <c r="AM33" i="3"/>
  <c r="AN33" i="3"/>
  <c r="AO33" i="3"/>
  <c r="AP33" i="3"/>
  <c r="AV33" i="3"/>
  <c r="AW33" i="3"/>
  <c r="AX33" i="3"/>
  <c r="AY33" i="3"/>
  <c r="AZ33" i="3"/>
  <c r="BA33" i="3"/>
  <c r="AL31" i="3"/>
  <c r="AM31" i="3"/>
  <c r="AN31" i="3"/>
  <c r="AO31" i="3"/>
  <c r="AP31" i="3"/>
  <c r="AV31" i="3"/>
  <c r="AW31" i="3"/>
  <c r="AX31" i="3"/>
  <c r="AY31" i="3"/>
  <c r="AZ31" i="3"/>
  <c r="BA31" i="3"/>
  <c r="AL41" i="3"/>
  <c r="AM41" i="3"/>
  <c r="AN41" i="3"/>
  <c r="AO41" i="3"/>
  <c r="AP41" i="3"/>
  <c r="AV41" i="3"/>
  <c r="AW41" i="3"/>
  <c r="AX41" i="3"/>
  <c r="AY41" i="3"/>
  <c r="AZ41" i="3"/>
  <c r="BA41" i="3"/>
  <c r="AL37" i="3"/>
  <c r="AM37" i="3"/>
  <c r="AN37" i="3"/>
  <c r="AO37" i="3"/>
  <c r="AP37" i="3"/>
  <c r="AV37" i="3"/>
  <c r="AW37" i="3"/>
  <c r="AX37" i="3"/>
  <c r="AY37" i="3"/>
  <c r="AZ37" i="3"/>
  <c r="BA37" i="3"/>
  <c r="AL56" i="3"/>
  <c r="AM56" i="3"/>
  <c r="AN56" i="3"/>
  <c r="AO56" i="3"/>
  <c r="AP56" i="3"/>
  <c r="AV56" i="3"/>
  <c r="AW56" i="3"/>
  <c r="AX56" i="3"/>
  <c r="AY56" i="3"/>
  <c r="AZ56" i="3"/>
  <c r="BA56" i="3"/>
  <c r="AL57" i="3"/>
  <c r="AM57" i="3"/>
  <c r="AN57" i="3"/>
  <c r="AO57" i="3"/>
  <c r="AP57" i="3"/>
  <c r="AV57" i="3"/>
  <c r="AW57" i="3"/>
  <c r="AX57" i="3"/>
  <c r="AY57" i="3"/>
  <c r="AZ57" i="3"/>
  <c r="BA57" i="3"/>
  <c r="AL46" i="3"/>
  <c r="AM46" i="3"/>
  <c r="AN46" i="3"/>
  <c r="AO46" i="3"/>
  <c r="AP46" i="3"/>
  <c r="AV46" i="3"/>
  <c r="AW46" i="3"/>
  <c r="AX46" i="3"/>
  <c r="AY46" i="3"/>
  <c r="AZ46" i="3"/>
  <c r="BA46" i="3"/>
  <c r="AL39" i="3"/>
  <c r="AM39" i="3"/>
  <c r="AN39" i="3"/>
  <c r="AO39" i="3"/>
  <c r="AP39" i="3"/>
  <c r="AV39" i="3"/>
  <c r="AW39" i="3"/>
  <c r="AX39" i="3"/>
  <c r="AY39" i="3"/>
  <c r="AZ39" i="3"/>
  <c r="BA39" i="3"/>
  <c r="AL49" i="3"/>
  <c r="AM49" i="3"/>
  <c r="AN49" i="3"/>
  <c r="AO49" i="3"/>
  <c r="AP49" i="3"/>
  <c r="AV49" i="3"/>
  <c r="AW49" i="3"/>
  <c r="AX49" i="3"/>
  <c r="AY49" i="3"/>
  <c r="AZ49" i="3"/>
  <c r="BA49" i="3"/>
  <c r="AL43" i="3"/>
  <c r="AM43" i="3"/>
  <c r="AN43" i="3"/>
  <c r="AO43" i="3"/>
  <c r="AP43" i="3"/>
  <c r="AV43" i="3"/>
  <c r="AW43" i="3"/>
  <c r="AX43" i="3"/>
  <c r="AY43" i="3"/>
  <c r="AZ43" i="3"/>
  <c r="BA43" i="3"/>
  <c r="AL51" i="3"/>
  <c r="AM51" i="3"/>
  <c r="AN51" i="3"/>
  <c r="AO51" i="3"/>
  <c r="AP51" i="3"/>
  <c r="AV51" i="3"/>
  <c r="AW51" i="3"/>
  <c r="AX51" i="3"/>
  <c r="AY51" i="3"/>
  <c r="AZ51" i="3"/>
  <c r="BA51" i="3"/>
  <c r="AL58" i="3"/>
  <c r="AM58" i="3"/>
  <c r="AN58" i="3"/>
  <c r="AO58" i="3"/>
  <c r="AP58" i="3"/>
  <c r="AV58" i="3"/>
  <c r="AW58" i="3"/>
  <c r="AX58" i="3"/>
  <c r="AY58" i="3"/>
  <c r="AZ58" i="3"/>
  <c r="BA58" i="3"/>
  <c r="AL66" i="3"/>
  <c r="AM66" i="3"/>
  <c r="AN66" i="3"/>
  <c r="AO66" i="3"/>
  <c r="AP66" i="3"/>
  <c r="AV66" i="3"/>
  <c r="AW66" i="3"/>
  <c r="AX66" i="3"/>
  <c r="AY66" i="3"/>
  <c r="AZ66" i="3"/>
  <c r="BA66" i="3"/>
  <c r="AL64" i="3"/>
  <c r="AM64" i="3"/>
  <c r="AN64" i="3"/>
  <c r="AO64" i="3"/>
  <c r="AP64" i="3"/>
  <c r="AV64" i="3"/>
  <c r="AW64" i="3"/>
  <c r="AX64" i="3"/>
  <c r="AY64" i="3"/>
  <c r="AZ64" i="3"/>
  <c r="BA64" i="3"/>
  <c r="AL65" i="3"/>
  <c r="AM65" i="3"/>
  <c r="AN65" i="3"/>
  <c r="AO65" i="3"/>
  <c r="AP65" i="3"/>
  <c r="AV65" i="3"/>
  <c r="AW65" i="3"/>
  <c r="AX65" i="3"/>
  <c r="AY65" i="3"/>
  <c r="AZ65" i="3"/>
  <c r="BA65" i="3"/>
  <c r="AL53" i="3"/>
  <c r="AM53" i="3"/>
  <c r="AN53" i="3"/>
  <c r="AO53" i="3"/>
  <c r="AP53" i="3"/>
  <c r="AV53" i="3"/>
  <c r="AW53" i="3"/>
  <c r="AX53" i="3"/>
  <c r="AY53" i="3"/>
  <c r="AZ53" i="3"/>
  <c r="BA53" i="3"/>
  <c r="AL67" i="3"/>
  <c r="AM67" i="3"/>
  <c r="AN67" i="3"/>
  <c r="AO67" i="3"/>
  <c r="AP67" i="3"/>
  <c r="AV67" i="3"/>
  <c r="AW67" i="3"/>
  <c r="AX67" i="3"/>
  <c r="AY67" i="3"/>
  <c r="AZ67" i="3"/>
  <c r="BA67" i="3"/>
  <c r="AL59" i="3"/>
  <c r="AM59" i="3"/>
  <c r="AN59" i="3"/>
  <c r="AO59" i="3"/>
  <c r="AP59" i="3"/>
  <c r="AV59" i="3"/>
  <c r="AW59" i="3"/>
  <c r="AX59" i="3"/>
  <c r="AY59" i="3"/>
  <c r="AZ59" i="3"/>
  <c r="BA59" i="3"/>
  <c r="AL68" i="3"/>
  <c r="AM68" i="3"/>
  <c r="AN68" i="3"/>
  <c r="AO68" i="3"/>
  <c r="AP68" i="3"/>
  <c r="AV68" i="3"/>
  <c r="AW68" i="3"/>
  <c r="AX68" i="3"/>
  <c r="AY68" i="3"/>
  <c r="AZ68" i="3"/>
  <c r="BA68" i="3"/>
  <c r="AL69" i="3"/>
  <c r="AM69" i="3"/>
  <c r="AN69" i="3"/>
  <c r="AO69" i="3"/>
  <c r="AP69" i="3"/>
  <c r="AV69" i="3"/>
  <c r="AW69" i="3"/>
  <c r="AX69" i="3"/>
  <c r="AY69" i="3"/>
  <c r="AZ69" i="3"/>
  <c r="BA69" i="3"/>
  <c r="AL70" i="3"/>
  <c r="AM70" i="3"/>
  <c r="AN70" i="3"/>
  <c r="AO70" i="3"/>
  <c r="AP70" i="3"/>
  <c r="AV70" i="3"/>
  <c r="AW70" i="3"/>
  <c r="AX70" i="3"/>
  <c r="AY70" i="3"/>
  <c r="AZ70" i="3"/>
  <c r="BA70" i="3"/>
  <c r="AL71" i="3"/>
  <c r="AM71" i="3"/>
  <c r="AN71" i="3"/>
  <c r="AO71" i="3"/>
  <c r="AP71" i="3"/>
  <c r="AV71" i="3"/>
  <c r="AW71" i="3"/>
  <c r="AX71" i="3"/>
  <c r="AY71" i="3"/>
  <c r="AZ71" i="3"/>
  <c r="BA71" i="3"/>
  <c r="AL72" i="3"/>
  <c r="AM72" i="3"/>
  <c r="AN72" i="3"/>
  <c r="AO72" i="3"/>
  <c r="AP72" i="3"/>
  <c r="AV72" i="3"/>
  <c r="AW72" i="3"/>
  <c r="AX72" i="3"/>
  <c r="AY72" i="3"/>
  <c r="AZ72" i="3"/>
  <c r="BA72" i="3"/>
  <c r="AL73" i="3"/>
  <c r="AM73" i="3"/>
  <c r="AN73" i="3"/>
  <c r="AO73" i="3"/>
  <c r="AP73" i="3"/>
  <c r="AV73" i="3"/>
  <c r="AW73" i="3"/>
  <c r="AX73" i="3"/>
  <c r="AY73" i="3"/>
  <c r="AZ73" i="3"/>
  <c r="BA73" i="3"/>
  <c r="AL74" i="3"/>
  <c r="AM74" i="3"/>
  <c r="AN74" i="3"/>
  <c r="AO74" i="3"/>
  <c r="AP74" i="3"/>
  <c r="AV74" i="3"/>
  <c r="AW74" i="3"/>
  <c r="AX74" i="3"/>
  <c r="AY74" i="3"/>
  <c r="AZ74" i="3"/>
  <c r="BA74" i="3"/>
  <c r="AL75" i="3"/>
  <c r="AM75" i="3"/>
  <c r="AN75" i="3"/>
  <c r="AO75" i="3"/>
  <c r="AP75" i="3"/>
  <c r="AV75" i="3"/>
  <c r="AW75" i="3"/>
  <c r="AX75" i="3"/>
  <c r="AY75" i="3"/>
  <c r="AZ75" i="3"/>
  <c r="BA75" i="3"/>
  <c r="AL76" i="3"/>
  <c r="AM76" i="3"/>
  <c r="AN76" i="3"/>
  <c r="AO76" i="3"/>
  <c r="AP76" i="3"/>
  <c r="AV76" i="3"/>
  <c r="AW76" i="3"/>
  <c r="AX76" i="3"/>
  <c r="AY76" i="3"/>
  <c r="AZ76" i="3"/>
  <c r="BA76" i="3"/>
  <c r="AL77" i="3"/>
  <c r="AM77" i="3"/>
  <c r="AN77" i="3"/>
  <c r="AO77" i="3"/>
  <c r="AP77" i="3"/>
  <c r="AV77" i="3"/>
  <c r="AW77" i="3"/>
  <c r="AX77" i="3"/>
  <c r="AY77" i="3"/>
  <c r="AZ77" i="3"/>
  <c r="BA77" i="3"/>
  <c r="AL78" i="3"/>
  <c r="AM78" i="3"/>
  <c r="AN78" i="3"/>
  <c r="AO78" i="3"/>
  <c r="AP78" i="3"/>
  <c r="AV78" i="3"/>
  <c r="AW78" i="3"/>
  <c r="AX78" i="3"/>
  <c r="AY78" i="3"/>
  <c r="AZ78" i="3"/>
  <c r="BA78" i="3"/>
  <c r="AL79" i="3"/>
  <c r="AM79" i="3"/>
  <c r="AN79" i="3"/>
  <c r="AO79" i="3"/>
  <c r="AP79" i="3"/>
  <c r="AV79" i="3"/>
  <c r="AW79" i="3"/>
  <c r="AX79" i="3"/>
  <c r="AY79" i="3"/>
  <c r="AZ79" i="3"/>
  <c r="BA79" i="3"/>
  <c r="AL80" i="3"/>
  <c r="AM80" i="3"/>
  <c r="AN80" i="3"/>
  <c r="AO80" i="3"/>
  <c r="AP80" i="3"/>
  <c r="AV80" i="3"/>
  <c r="AW80" i="3"/>
  <c r="AX80" i="3"/>
  <c r="AY80" i="3"/>
  <c r="AZ80" i="3"/>
  <c r="BA80" i="3"/>
  <c r="AL81" i="3"/>
  <c r="AM81" i="3"/>
  <c r="AN81" i="3"/>
  <c r="AO81" i="3"/>
  <c r="AP81" i="3"/>
  <c r="AV81" i="3"/>
  <c r="AW81" i="3"/>
  <c r="AX81" i="3"/>
  <c r="AY81" i="3"/>
  <c r="AZ81" i="3"/>
  <c r="BA81" i="3"/>
  <c r="AL82" i="3"/>
  <c r="AM82" i="3"/>
  <c r="AN82" i="3"/>
  <c r="AO82" i="3"/>
  <c r="AP82" i="3"/>
  <c r="AV82" i="3"/>
  <c r="AW82" i="3"/>
  <c r="AX82" i="3"/>
  <c r="AY82" i="3"/>
  <c r="AZ82" i="3"/>
  <c r="BA82" i="3"/>
  <c r="AL83" i="3"/>
  <c r="AM83" i="3"/>
  <c r="AN83" i="3"/>
  <c r="AO83" i="3"/>
  <c r="AP83" i="3"/>
  <c r="AV83" i="3"/>
  <c r="AW83" i="3"/>
  <c r="AX83" i="3"/>
  <c r="AY83" i="3"/>
  <c r="AZ83" i="3"/>
  <c r="BA83" i="3"/>
  <c r="AL84" i="3"/>
  <c r="AM84" i="3"/>
  <c r="AN84" i="3"/>
  <c r="AO84" i="3"/>
  <c r="AP84" i="3"/>
  <c r="AV84" i="3"/>
  <c r="AW84" i="3"/>
  <c r="AX84" i="3"/>
  <c r="AY84" i="3"/>
  <c r="AZ84" i="3"/>
  <c r="BA84" i="3"/>
  <c r="AL86" i="3"/>
  <c r="AM86" i="3"/>
  <c r="AN86" i="3"/>
  <c r="AO86" i="3"/>
  <c r="AP86" i="3"/>
  <c r="AV86" i="3"/>
  <c r="AW86" i="3"/>
  <c r="AX86" i="3"/>
  <c r="AY86" i="3"/>
  <c r="AZ86" i="3"/>
  <c r="BA86" i="3"/>
  <c r="AL87" i="3"/>
  <c r="AM87" i="3"/>
  <c r="AN87" i="3"/>
  <c r="AO87" i="3"/>
  <c r="AP87" i="3"/>
  <c r="AV87" i="3"/>
  <c r="AW87" i="3"/>
  <c r="AX87" i="3"/>
  <c r="AY87" i="3"/>
  <c r="AZ87" i="3"/>
  <c r="BA87" i="3"/>
  <c r="AL88" i="3"/>
  <c r="AM88" i="3"/>
  <c r="AN88" i="3"/>
  <c r="AO88" i="3"/>
  <c r="AP88" i="3"/>
  <c r="AV88" i="3"/>
  <c r="AW88" i="3"/>
  <c r="AX88" i="3"/>
  <c r="AY88" i="3"/>
  <c r="AZ88" i="3"/>
  <c r="BA88" i="3"/>
  <c r="AL89" i="3"/>
  <c r="AM89" i="3"/>
  <c r="AN89" i="3"/>
  <c r="AO89" i="3"/>
  <c r="AP89" i="3"/>
  <c r="AV89" i="3"/>
  <c r="AW89" i="3"/>
  <c r="AX89" i="3"/>
  <c r="AY89" i="3"/>
  <c r="AZ89" i="3"/>
  <c r="BA89" i="3"/>
  <c r="AL90" i="3"/>
  <c r="AM90" i="3"/>
  <c r="AN90" i="3"/>
  <c r="AO90" i="3"/>
  <c r="AP90" i="3"/>
  <c r="AV90" i="3"/>
  <c r="AW90" i="3"/>
  <c r="AX90" i="3"/>
  <c r="AY90" i="3"/>
  <c r="AZ90" i="3"/>
  <c r="BA90" i="3"/>
  <c r="AL91" i="3"/>
  <c r="AM91" i="3"/>
  <c r="AN91" i="3"/>
  <c r="AO91" i="3"/>
  <c r="AP91" i="3"/>
  <c r="AV91" i="3"/>
  <c r="AW91" i="3"/>
  <c r="AX91" i="3"/>
  <c r="AY91" i="3"/>
  <c r="AZ91" i="3"/>
  <c r="BA91" i="3"/>
  <c r="AL92" i="3"/>
  <c r="AM92" i="3"/>
  <c r="AN92" i="3"/>
  <c r="AO92" i="3"/>
  <c r="AP92" i="3"/>
  <c r="AV92" i="3"/>
  <c r="AW92" i="3"/>
  <c r="AX92" i="3"/>
  <c r="AY92" i="3"/>
  <c r="AZ92" i="3"/>
  <c r="BA92" i="3"/>
  <c r="AL93" i="3"/>
  <c r="AM93" i="3"/>
  <c r="AN93" i="3"/>
  <c r="AO93" i="3"/>
  <c r="AP93" i="3"/>
  <c r="AV93" i="3"/>
  <c r="AW93" i="3"/>
  <c r="AX93" i="3"/>
  <c r="AY93" i="3"/>
  <c r="AZ93" i="3"/>
  <c r="BA93" i="3"/>
  <c r="AL94" i="3"/>
  <c r="AM94" i="3"/>
  <c r="AN94" i="3"/>
  <c r="AO94" i="3"/>
  <c r="AP94" i="3"/>
  <c r="AV94" i="3"/>
  <c r="AW94" i="3"/>
  <c r="AX94" i="3"/>
  <c r="AY94" i="3"/>
  <c r="AZ94" i="3"/>
  <c r="BA94" i="3"/>
  <c r="AL95" i="3"/>
  <c r="AM95" i="3"/>
  <c r="AN95" i="3"/>
  <c r="AO95" i="3"/>
  <c r="AP95" i="3"/>
  <c r="AV95" i="3"/>
  <c r="AW95" i="3"/>
  <c r="AX95" i="3"/>
  <c r="AY95" i="3"/>
  <c r="AZ95" i="3"/>
  <c r="BA95" i="3"/>
  <c r="AL97" i="3"/>
  <c r="AM97" i="3"/>
  <c r="AN97" i="3"/>
  <c r="AO97" i="3"/>
  <c r="AP97" i="3"/>
  <c r="AV97" i="3"/>
  <c r="AW97" i="3"/>
  <c r="AX97" i="3"/>
  <c r="AY97" i="3"/>
  <c r="AZ97" i="3"/>
  <c r="BA97" i="3"/>
  <c r="AL98" i="3"/>
  <c r="AM98" i="3"/>
  <c r="AN98" i="3"/>
  <c r="AO98" i="3"/>
  <c r="AP98" i="3"/>
  <c r="AV98" i="3"/>
  <c r="AW98" i="3"/>
  <c r="AX98" i="3"/>
  <c r="AY98" i="3"/>
  <c r="AZ98" i="3"/>
  <c r="BA98" i="3"/>
  <c r="AL99" i="3"/>
  <c r="AM99" i="3"/>
  <c r="AN99" i="3"/>
  <c r="AO99" i="3"/>
  <c r="AP99" i="3"/>
  <c r="AV99" i="3"/>
  <c r="AW99" i="3"/>
  <c r="AX99" i="3"/>
  <c r="AY99" i="3"/>
  <c r="AZ99" i="3"/>
  <c r="BA99" i="3"/>
  <c r="AL100" i="3"/>
  <c r="AM100" i="3"/>
  <c r="AN100" i="3"/>
  <c r="AO100" i="3"/>
  <c r="AP100" i="3"/>
  <c r="AV100" i="3"/>
  <c r="AW100" i="3"/>
  <c r="AX100" i="3"/>
  <c r="AY100" i="3"/>
  <c r="AZ100" i="3"/>
  <c r="BA100" i="3"/>
  <c r="AL102" i="3"/>
  <c r="AM102" i="3"/>
  <c r="AN102" i="3"/>
  <c r="AO102" i="3"/>
  <c r="AP102" i="3"/>
  <c r="AV102" i="3"/>
  <c r="AW102" i="3"/>
  <c r="AX102" i="3"/>
  <c r="AY102" i="3"/>
  <c r="AZ102" i="3"/>
  <c r="BA102" i="3"/>
  <c r="AL103" i="3"/>
  <c r="AM103" i="3"/>
  <c r="AN103" i="3"/>
  <c r="AO103" i="3"/>
  <c r="AP103" i="3"/>
  <c r="AV103" i="3"/>
  <c r="AW103" i="3"/>
  <c r="AX103" i="3"/>
  <c r="AY103" i="3"/>
  <c r="AZ103" i="3"/>
  <c r="BA103" i="3"/>
  <c r="AL104" i="3"/>
  <c r="AM104" i="3"/>
  <c r="AN104" i="3"/>
  <c r="AO104" i="3"/>
  <c r="AP104" i="3"/>
  <c r="AV104" i="3"/>
  <c r="AW104" i="3"/>
  <c r="AX104" i="3"/>
  <c r="AY104" i="3"/>
  <c r="AZ104" i="3"/>
  <c r="BA104" i="3"/>
  <c r="AL105" i="3"/>
  <c r="AM105" i="3"/>
  <c r="AN105" i="3"/>
  <c r="AO105" i="3"/>
  <c r="AP105" i="3"/>
  <c r="AV105" i="3"/>
  <c r="AW105" i="3"/>
  <c r="AX105" i="3"/>
  <c r="AY105" i="3"/>
  <c r="AZ105" i="3"/>
  <c r="BA105" i="3"/>
  <c r="AL55" i="3"/>
  <c r="AM55" i="3"/>
  <c r="AN55" i="3"/>
  <c r="AO55" i="3"/>
  <c r="AP55" i="3"/>
  <c r="AV55" i="3"/>
  <c r="AW55" i="3"/>
  <c r="AX55" i="3"/>
  <c r="AY55" i="3"/>
  <c r="AZ55" i="3"/>
  <c r="BA55" i="3"/>
  <c r="AL106" i="3"/>
  <c r="AM106" i="3"/>
  <c r="AN106" i="3"/>
  <c r="AO106" i="3"/>
  <c r="AP106" i="3"/>
  <c r="AV106" i="3"/>
  <c r="AW106" i="3"/>
  <c r="AX106" i="3"/>
  <c r="AY106" i="3"/>
  <c r="AZ106" i="3"/>
  <c r="BA106" i="3"/>
  <c r="AL107" i="3"/>
  <c r="AM107" i="3"/>
  <c r="AN107" i="3"/>
  <c r="AO107" i="3"/>
  <c r="AP107" i="3"/>
  <c r="AV107" i="3"/>
  <c r="AW107" i="3"/>
  <c r="AX107" i="3"/>
  <c r="AY107" i="3"/>
  <c r="AZ107" i="3"/>
  <c r="BA107" i="3"/>
  <c r="AL109" i="3"/>
  <c r="AM109" i="3"/>
  <c r="AN109" i="3"/>
  <c r="AO109" i="3"/>
  <c r="AP109" i="3"/>
  <c r="AV109" i="3"/>
  <c r="AW109" i="3"/>
  <c r="AX109" i="3"/>
  <c r="AY109" i="3"/>
  <c r="AZ109" i="3"/>
  <c r="BA109" i="3"/>
  <c r="AL110" i="3"/>
  <c r="AM110" i="3"/>
  <c r="AN110" i="3"/>
  <c r="AO110" i="3"/>
  <c r="AP110" i="3"/>
  <c r="AV110" i="3"/>
  <c r="AW110" i="3"/>
  <c r="AX110" i="3"/>
  <c r="AY110" i="3"/>
  <c r="AZ110" i="3"/>
  <c r="BA110" i="3"/>
  <c r="AL111" i="3"/>
  <c r="AM111" i="3"/>
  <c r="AN111" i="3"/>
  <c r="AO111" i="3"/>
  <c r="AP111" i="3"/>
  <c r="AV111" i="3"/>
  <c r="AW111" i="3"/>
  <c r="AX111" i="3"/>
  <c r="AY111" i="3"/>
  <c r="AZ111" i="3"/>
  <c r="BA111" i="3"/>
  <c r="AL112" i="3"/>
  <c r="AM112" i="3"/>
  <c r="AN112" i="3"/>
  <c r="AO112" i="3"/>
  <c r="AP112" i="3"/>
  <c r="AV112" i="3"/>
  <c r="AW112" i="3"/>
  <c r="AX112" i="3"/>
  <c r="AY112" i="3"/>
  <c r="AZ112" i="3"/>
  <c r="BA112" i="3"/>
  <c r="AL113" i="3"/>
  <c r="AM113" i="3"/>
  <c r="AN113" i="3"/>
  <c r="AO113" i="3"/>
  <c r="AP113" i="3"/>
  <c r="AV113" i="3"/>
  <c r="AW113" i="3"/>
  <c r="AX113" i="3"/>
  <c r="AY113" i="3"/>
  <c r="AZ113" i="3"/>
  <c r="BA113" i="3"/>
  <c r="AL114" i="3"/>
  <c r="AM114" i="3"/>
  <c r="AN114" i="3"/>
  <c r="AO114" i="3"/>
  <c r="AP114" i="3"/>
  <c r="AV114" i="3"/>
  <c r="AW114" i="3"/>
  <c r="AX114" i="3"/>
  <c r="AY114" i="3"/>
  <c r="AZ114" i="3"/>
  <c r="BA114" i="3"/>
  <c r="AL115" i="3"/>
  <c r="AM115" i="3"/>
  <c r="AN115" i="3"/>
  <c r="AO115" i="3"/>
  <c r="AP115" i="3"/>
  <c r="AV115" i="3"/>
  <c r="AW115" i="3"/>
  <c r="AX115" i="3"/>
  <c r="AY115" i="3"/>
  <c r="AZ115" i="3"/>
  <c r="BA115" i="3"/>
  <c r="AL116" i="3"/>
  <c r="AM116" i="3"/>
  <c r="AN116" i="3"/>
  <c r="AO116" i="3"/>
  <c r="AP116" i="3"/>
  <c r="AV116" i="3"/>
  <c r="AW116" i="3"/>
  <c r="AX116" i="3"/>
  <c r="AY116" i="3"/>
  <c r="AZ116" i="3"/>
  <c r="BA116" i="3"/>
  <c r="AL117" i="3"/>
  <c r="AM117" i="3"/>
  <c r="AN117" i="3"/>
  <c r="AO117" i="3"/>
  <c r="AP117" i="3"/>
  <c r="AV117" i="3"/>
  <c r="AW117" i="3"/>
  <c r="AX117" i="3"/>
  <c r="AY117" i="3"/>
  <c r="AZ117" i="3"/>
  <c r="BA117" i="3"/>
  <c r="AL118" i="3"/>
  <c r="AM118" i="3"/>
  <c r="AN118" i="3"/>
  <c r="AO118" i="3"/>
  <c r="AP118" i="3"/>
  <c r="AV118" i="3"/>
  <c r="AW118" i="3"/>
  <c r="AX118" i="3"/>
  <c r="AY118" i="3"/>
  <c r="AZ118" i="3"/>
  <c r="BA118" i="3"/>
  <c r="AL119" i="3"/>
  <c r="AM119" i="3"/>
  <c r="AN119" i="3"/>
  <c r="AO119" i="3"/>
  <c r="AP119" i="3"/>
  <c r="AV119" i="3"/>
  <c r="AW119" i="3"/>
  <c r="AX119" i="3"/>
  <c r="AY119" i="3"/>
  <c r="AZ119" i="3"/>
  <c r="BA119" i="3"/>
  <c r="AL121" i="3"/>
  <c r="AM121" i="3"/>
  <c r="AN121" i="3"/>
  <c r="AO121" i="3"/>
  <c r="AP121" i="3"/>
  <c r="AV121" i="3"/>
  <c r="AW121" i="3"/>
  <c r="AX121" i="3"/>
  <c r="AY121" i="3"/>
  <c r="AZ121" i="3"/>
  <c r="BA121" i="3"/>
  <c r="AL122" i="3"/>
  <c r="AM122" i="3"/>
  <c r="AN122" i="3"/>
  <c r="AO122" i="3"/>
  <c r="AP122" i="3"/>
  <c r="AV122" i="3"/>
  <c r="AW122" i="3"/>
  <c r="AX122" i="3"/>
  <c r="AY122" i="3"/>
  <c r="AZ122" i="3"/>
  <c r="BA122" i="3"/>
  <c r="AL123" i="3"/>
  <c r="AM123" i="3"/>
  <c r="AN123" i="3"/>
  <c r="AO123" i="3"/>
  <c r="AP123" i="3"/>
  <c r="AV123" i="3"/>
  <c r="AW123" i="3"/>
  <c r="AX123" i="3"/>
  <c r="AY123" i="3"/>
  <c r="AZ123" i="3"/>
  <c r="BA123" i="3"/>
  <c r="AL101" i="3"/>
  <c r="AM101" i="3"/>
  <c r="AN101" i="3"/>
  <c r="AO101" i="3"/>
  <c r="AP101" i="3"/>
  <c r="AV101" i="3"/>
  <c r="AW101" i="3"/>
  <c r="AX101" i="3"/>
  <c r="AY101" i="3"/>
  <c r="AZ101" i="3"/>
  <c r="BA101" i="3"/>
  <c r="AL108" i="3"/>
  <c r="AM108" i="3"/>
  <c r="AN108" i="3"/>
  <c r="AO108" i="3"/>
  <c r="AP108" i="3"/>
  <c r="AV108" i="3"/>
  <c r="AW108" i="3"/>
  <c r="AX108" i="3"/>
  <c r="AY108" i="3"/>
  <c r="AZ108" i="3"/>
  <c r="BA108" i="3"/>
  <c r="AL96" i="3"/>
  <c r="AM96" i="3"/>
  <c r="AN96" i="3"/>
  <c r="AO96" i="3"/>
  <c r="AP96" i="3"/>
  <c r="AV96" i="3"/>
  <c r="AW96" i="3"/>
  <c r="AX96" i="3"/>
  <c r="BD96" i="3" s="1"/>
  <c r="AY96" i="3"/>
  <c r="BB96" i="3" s="1"/>
  <c r="AZ96" i="3"/>
  <c r="BA96" i="3"/>
  <c r="BC96" i="3"/>
  <c r="AL133" i="3"/>
  <c r="AM133" i="3"/>
  <c r="AN133" i="3"/>
  <c r="AO133" i="3"/>
  <c r="AP133" i="3"/>
  <c r="AU133" i="3"/>
  <c r="V133" i="3" s="1"/>
  <c r="F133" i="3" s="1"/>
  <c r="AV133" i="3"/>
  <c r="AW133" i="3"/>
  <c r="AX133" i="3"/>
  <c r="AY133" i="3"/>
  <c r="AZ133" i="3"/>
  <c r="BA133" i="3"/>
  <c r="BB133" i="3"/>
  <c r="BC133" i="3"/>
  <c r="BD133" i="3"/>
  <c r="BE133" i="3"/>
  <c r="AJ133" i="3" s="1"/>
  <c r="AL134" i="3"/>
  <c r="AM134" i="3"/>
  <c r="AN134" i="3"/>
  <c r="AO134" i="3"/>
  <c r="AP134" i="3"/>
  <c r="AU134" i="3"/>
  <c r="V134" i="3" s="1"/>
  <c r="AV134" i="3"/>
  <c r="AW134" i="3"/>
  <c r="AX134" i="3"/>
  <c r="AY134" i="3"/>
  <c r="AZ134" i="3"/>
  <c r="BA134" i="3"/>
  <c r="BB134" i="3"/>
  <c r="BC134" i="3"/>
  <c r="BD134" i="3"/>
  <c r="BE134" i="3" s="1"/>
  <c r="AJ134" i="3" s="1"/>
  <c r="AL135" i="3"/>
  <c r="AM135" i="3"/>
  <c r="AN135" i="3"/>
  <c r="AO135" i="3"/>
  <c r="AP135" i="3"/>
  <c r="AU135" i="3"/>
  <c r="V135" i="3" s="1"/>
  <c r="F135" i="3" s="1"/>
  <c r="AV135" i="3"/>
  <c r="AW135" i="3"/>
  <c r="AX135" i="3"/>
  <c r="AY135" i="3"/>
  <c r="AZ135" i="3"/>
  <c r="BA135" i="3"/>
  <c r="BB135" i="3"/>
  <c r="BC135" i="3"/>
  <c r="BD135" i="3"/>
  <c r="BE135" i="3" s="1"/>
  <c r="AJ135" i="3" s="1"/>
  <c r="AL136" i="3"/>
  <c r="AM136" i="3"/>
  <c r="AN136" i="3"/>
  <c r="AO136" i="3"/>
  <c r="AP136" i="3"/>
  <c r="AU136" i="3"/>
  <c r="V136" i="3" s="1"/>
  <c r="F136" i="3" s="1"/>
  <c r="AV136" i="3"/>
  <c r="AW136" i="3"/>
  <c r="AX136" i="3"/>
  <c r="AY136" i="3"/>
  <c r="AZ136" i="3"/>
  <c r="BA136" i="3"/>
  <c r="BB136" i="3"/>
  <c r="BC136" i="3"/>
  <c r="BE136" i="3" s="1"/>
  <c r="AJ136" i="3" s="1"/>
  <c r="BD136" i="3"/>
  <c r="AL137" i="3"/>
  <c r="AM137" i="3"/>
  <c r="AN137" i="3"/>
  <c r="AO137" i="3"/>
  <c r="AP137" i="3"/>
  <c r="AV137" i="3"/>
  <c r="AW137" i="3"/>
  <c r="AX137" i="3"/>
  <c r="AY137" i="3"/>
  <c r="AZ137" i="3"/>
  <c r="BA137" i="3"/>
  <c r="BB137" i="3"/>
  <c r="BE137" i="3" s="1"/>
  <c r="AJ137" i="3" s="1"/>
  <c r="BC137" i="3"/>
  <c r="BD137" i="3"/>
  <c r="AL138" i="3"/>
  <c r="AM138" i="3"/>
  <c r="AN138" i="3"/>
  <c r="AO138" i="3"/>
  <c r="AP138" i="3"/>
  <c r="AU138" i="3"/>
  <c r="V138" i="3" s="1"/>
  <c r="AV138" i="3"/>
  <c r="AW138" i="3"/>
  <c r="AX138" i="3"/>
  <c r="AY138" i="3"/>
  <c r="AZ138" i="3"/>
  <c r="BA138" i="3"/>
  <c r="BB138" i="3"/>
  <c r="BE138" i="3" s="1"/>
  <c r="AJ138" i="3" s="1"/>
  <c r="BC138" i="3"/>
  <c r="BD138" i="3"/>
  <c r="AL139" i="3"/>
  <c r="AM139" i="3"/>
  <c r="AN139" i="3"/>
  <c r="AO139" i="3"/>
  <c r="AP139" i="3"/>
  <c r="AU139" i="3"/>
  <c r="V139" i="3" s="1"/>
  <c r="AV139" i="3"/>
  <c r="AW139" i="3"/>
  <c r="AX139" i="3"/>
  <c r="AY139" i="3"/>
  <c r="AZ139" i="3"/>
  <c r="BA139" i="3"/>
  <c r="BB139" i="3"/>
  <c r="BC139" i="3"/>
  <c r="BD139" i="3"/>
  <c r="AL140" i="3"/>
  <c r="AM140" i="3"/>
  <c r="AN140" i="3"/>
  <c r="AO140" i="3"/>
  <c r="AP140" i="3"/>
  <c r="AU140" i="3"/>
  <c r="V140" i="3" s="1"/>
  <c r="AV140" i="3"/>
  <c r="AW140" i="3"/>
  <c r="AX140" i="3"/>
  <c r="AY140" i="3"/>
  <c r="AZ140" i="3"/>
  <c r="BA140" i="3"/>
  <c r="BB140" i="3"/>
  <c r="BE140" i="3" s="1"/>
  <c r="AJ140" i="3" s="1"/>
  <c r="BC140" i="3"/>
  <c r="BD140" i="3"/>
  <c r="AL141" i="3"/>
  <c r="AM141" i="3"/>
  <c r="AN141" i="3"/>
  <c r="AO141" i="3"/>
  <c r="AP141" i="3"/>
  <c r="AU141" i="3"/>
  <c r="V141" i="3" s="1"/>
  <c r="AV141" i="3"/>
  <c r="AW141" i="3"/>
  <c r="AX141" i="3"/>
  <c r="AY141" i="3"/>
  <c r="AZ141" i="3"/>
  <c r="BA141" i="3"/>
  <c r="BB141" i="3"/>
  <c r="BC141" i="3"/>
  <c r="BD141" i="3"/>
  <c r="BE141" i="3" s="1"/>
  <c r="AJ141" i="3" s="1"/>
  <c r="K4" i="1"/>
  <c r="AL7" i="1"/>
  <c r="AM7" i="1"/>
  <c r="AN7" i="1"/>
  <c r="AO7" i="1"/>
  <c r="AP7" i="1"/>
  <c r="AV7" i="1"/>
  <c r="AW7" i="1"/>
  <c r="AX7" i="1"/>
  <c r="AY7" i="1"/>
  <c r="AZ7" i="1"/>
  <c r="BA7" i="1"/>
  <c r="AL33" i="1"/>
  <c r="AM33" i="1"/>
  <c r="AN33" i="1"/>
  <c r="AO33" i="1"/>
  <c r="AP33" i="1"/>
  <c r="AV33" i="1"/>
  <c r="AW33" i="1"/>
  <c r="AX33" i="1"/>
  <c r="AY33" i="1"/>
  <c r="AZ33" i="1"/>
  <c r="BA33" i="1"/>
  <c r="AL11" i="1"/>
  <c r="AM11" i="1"/>
  <c r="AN11" i="1"/>
  <c r="AO11" i="1"/>
  <c r="AP11" i="1"/>
  <c r="AV11" i="1"/>
  <c r="AW11" i="1"/>
  <c r="AX11" i="1"/>
  <c r="AY11" i="1"/>
  <c r="AZ11" i="1"/>
  <c r="BA11" i="1"/>
  <c r="AL17" i="1"/>
  <c r="AM17" i="1"/>
  <c r="AN17" i="1"/>
  <c r="AO17" i="1"/>
  <c r="AP17" i="1"/>
  <c r="AV17" i="1"/>
  <c r="AW17" i="1"/>
  <c r="AX17" i="1"/>
  <c r="AY17" i="1"/>
  <c r="AZ17" i="1"/>
  <c r="BA17" i="1"/>
  <c r="AL14" i="1"/>
  <c r="AM14" i="1"/>
  <c r="AN14" i="1"/>
  <c r="AO14" i="1"/>
  <c r="AP14" i="1"/>
  <c r="AV14" i="1"/>
  <c r="AW14" i="1"/>
  <c r="AX14" i="1"/>
  <c r="AY14" i="1"/>
  <c r="AZ14" i="1"/>
  <c r="BA14" i="1"/>
  <c r="AL10" i="1"/>
  <c r="AM10" i="1"/>
  <c r="AN10" i="1"/>
  <c r="AO10" i="1"/>
  <c r="AP10" i="1"/>
  <c r="AV10" i="1"/>
  <c r="AW10" i="1"/>
  <c r="AX10" i="1"/>
  <c r="AY10" i="1"/>
  <c r="AZ10" i="1"/>
  <c r="BA10" i="1"/>
  <c r="AL15" i="1"/>
  <c r="AM15" i="1"/>
  <c r="AN15" i="1"/>
  <c r="AO15" i="1"/>
  <c r="AP15" i="1"/>
  <c r="AV15" i="1"/>
  <c r="AW15" i="1"/>
  <c r="AX15" i="1"/>
  <c r="AY15" i="1"/>
  <c r="AZ15" i="1"/>
  <c r="BA15" i="1"/>
  <c r="AL20" i="1"/>
  <c r="AM20" i="1"/>
  <c r="AN20" i="1"/>
  <c r="AO20" i="1"/>
  <c r="AP20" i="1"/>
  <c r="AV20" i="1"/>
  <c r="AW20" i="1"/>
  <c r="AX20" i="1"/>
  <c r="AY20" i="1"/>
  <c r="AZ20" i="1"/>
  <c r="BA20" i="1"/>
  <c r="AL81" i="1"/>
  <c r="AM81" i="1"/>
  <c r="AN81" i="1"/>
  <c r="AO81" i="1"/>
  <c r="AP81" i="1"/>
  <c r="AV81" i="1"/>
  <c r="AW81" i="1"/>
  <c r="AX81" i="1"/>
  <c r="AY81" i="1"/>
  <c r="AZ81" i="1"/>
  <c r="BA81" i="1"/>
  <c r="AL25" i="1"/>
  <c r="AM25" i="1"/>
  <c r="AN25" i="1"/>
  <c r="AO25" i="1"/>
  <c r="AP25" i="1"/>
  <c r="AV25" i="1"/>
  <c r="AW25" i="1"/>
  <c r="AX25" i="1"/>
  <c r="AY25" i="1"/>
  <c r="AZ25" i="1"/>
  <c r="BA25" i="1"/>
  <c r="AL12" i="1"/>
  <c r="AM12" i="1"/>
  <c r="AN12" i="1"/>
  <c r="AO12" i="1"/>
  <c r="AP12" i="1"/>
  <c r="AV12" i="1"/>
  <c r="AW12" i="1"/>
  <c r="AX12" i="1"/>
  <c r="AY12" i="1"/>
  <c r="AZ12" i="1"/>
  <c r="BA12" i="1"/>
  <c r="AL13" i="1"/>
  <c r="AM13" i="1"/>
  <c r="AN13" i="1"/>
  <c r="AO13" i="1"/>
  <c r="AP13" i="1"/>
  <c r="AV13" i="1"/>
  <c r="AW13" i="1"/>
  <c r="AX13" i="1"/>
  <c r="AY13" i="1"/>
  <c r="AZ13" i="1"/>
  <c r="BA13" i="1"/>
  <c r="AL72" i="1"/>
  <c r="AM72" i="1"/>
  <c r="AN72" i="1"/>
  <c r="AO72" i="1"/>
  <c r="AP72" i="1"/>
  <c r="AV72" i="1"/>
  <c r="AW72" i="1"/>
  <c r="AX72" i="1"/>
  <c r="AY72" i="1"/>
  <c r="AZ72" i="1"/>
  <c r="BA72" i="1"/>
  <c r="AL21" i="1"/>
  <c r="AM21" i="1"/>
  <c r="AN21" i="1"/>
  <c r="AO21" i="1"/>
  <c r="AP21" i="1"/>
  <c r="AV21" i="1"/>
  <c r="AW21" i="1"/>
  <c r="AX21" i="1"/>
  <c r="AY21" i="1"/>
  <c r="AZ21" i="1"/>
  <c r="BA21" i="1"/>
  <c r="AL29" i="1"/>
  <c r="AM29" i="1"/>
  <c r="AN29" i="1"/>
  <c r="AO29" i="1"/>
  <c r="AP29" i="1"/>
  <c r="AV29" i="1"/>
  <c r="AW29" i="1"/>
  <c r="AX29" i="1"/>
  <c r="AY29" i="1"/>
  <c r="AZ29" i="1"/>
  <c r="BA29" i="1"/>
  <c r="AL31" i="1"/>
  <c r="AM31" i="1"/>
  <c r="AN31" i="1"/>
  <c r="AO31" i="1"/>
  <c r="AP31" i="1"/>
  <c r="AV31" i="1"/>
  <c r="AW31" i="1"/>
  <c r="AX31" i="1"/>
  <c r="AY31" i="1"/>
  <c r="AZ31" i="1"/>
  <c r="BA31" i="1"/>
  <c r="AL16" i="1"/>
  <c r="AM16" i="1"/>
  <c r="AN16" i="1"/>
  <c r="AO16" i="1"/>
  <c r="AP16" i="1"/>
  <c r="AV16" i="1"/>
  <c r="AW16" i="1"/>
  <c r="AX16" i="1"/>
  <c r="AY16" i="1"/>
  <c r="AZ16" i="1"/>
  <c r="BA16" i="1"/>
  <c r="AL19" i="1"/>
  <c r="AM19" i="1"/>
  <c r="AN19" i="1"/>
  <c r="AO19" i="1"/>
  <c r="AP19" i="1"/>
  <c r="AV19" i="1"/>
  <c r="AW19" i="1"/>
  <c r="AX19" i="1"/>
  <c r="AY19" i="1"/>
  <c r="AZ19" i="1"/>
  <c r="BA19" i="1"/>
  <c r="AL45" i="1"/>
  <c r="AM45" i="1"/>
  <c r="AN45" i="1"/>
  <c r="AO45" i="1"/>
  <c r="AP45" i="1"/>
  <c r="AV45" i="1"/>
  <c r="AW45" i="1"/>
  <c r="AX45" i="1"/>
  <c r="AY45" i="1"/>
  <c r="AZ45" i="1"/>
  <c r="BA45" i="1"/>
  <c r="AL24" i="1"/>
  <c r="AM24" i="1"/>
  <c r="AN24" i="1"/>
  <c r="AO24" i="1"/>
  <c r="AP24" i="1"/>
  <c r="AV24" i="1"/>
  <c r="AW24" i="1"/>
  <c r="AX24" i="1"/>
  <c r="AY24" i="1"/>
  <c r="AZ24" i="1"/>
  <c r="BA24" i="1"/>
  <c r="AL18" i="1"/>
  <c r="AM18" i="1"/>
  <c r="AN18" i="1"/>
  <c r="AO18" i="1"/>
  <c r="AP18" i="1"/>
  <c r="AV18" i="1"/>
  <c r="AW18" i="1"/>
  <c r="AX18" i="1"/>
  <c r="AY18" i="1"/>
  <c r="AZ18" i="1"/>
  <c r="BA18" i="1"/>
  <c r="AL23" i="1"/>
  <c r="AM23" i="1"/>
  <c r="AN23" i="1"/>
  <c r="AO23" i="1"/>
  <c r="AP23" i="1"/>
  <c r="AV23" i="1"/>
  <c r="AW23" i="1"/>
  <c r="BD23" i="1" s="1"/>
  <c r="AX23" i="1"/>
  <c r="AY23" i="1"/>
  <c r="AZ23" i="1"/>
  <c r="BA23" i="1"/>
  <c r="AL28" i="1"/>
  <c r="AM28" i="1"/>
  <c r="AN28" i="1"/>
  <c r="AO28" i="1"/>
  <c r="AP28" i="1"/>
  <c r="AV28" i="1"/>
  <c r="AW28" i="1"/>
  <c r="AX28" i="1"/>
  <c r="AY28" i="1"/>
  <c r="AZ28" i="1"/>
  <c r="BA28" i="1"/>
  <c r="AL39" i="1"/>
  <c r="AM39" i="1"/>
  <c r="AN39" i="1"/>
  <c r="AO39" i="1"/>
  <c r="AP39" i="1"/>
  <c r="AV39" i="1"/>
  <c r="AW39" i="1"/>
  <c r="AX39" i="1"/>
  <c r="AY39" i="1"/>
  <c r="AZ39" i="1"/>
  <c r="BA39" i="1"/>
  <c r="AL22" i="1"/>
  <c r="AM22" i="1"/>
  <c r="AN22" i="1"/>
  <c r="AO22" i="1"/>
  <c r="AP22" i="1"/>
  <c r="AV22" i="1"/>
  <c r="BD22" i="1" s="1"/>
  <c r="AW22" i="1"/>
  <c r="AX22" i="1"/>
  <c r="AY22" i="1"/>
  <c r="AZ22" i="1"/>
  <c r="BA22" i="1"/>
  <c r="AL34" i="1"/>
  <c r="AM34" i="1"/>
  <c r="AN34" i="1"/>
  <c r="AO34" i="1"/>
  <c r="AP34" i="1"/>
  <c r="AV34" i="1"/>
  <c r="AW34" i="1"/>
  <c r="AX34" i="1"/>
  <c r="AY34" i="1"/>
  <c r="AZ34" i="1"/>
  <c r="BA34" i="1"/>
  <c r="AL26" i="1"/>
  <c r="AM26" i="1"/>
  <c r="AN26" i="1"/>
  <c r="AO26" i="1"/>
  <c r="AP26" i="1"/>
  <c r="AV26" i="1"/>
  <c r="AW26" i="1"/>
  <c r="AX26" i="1"/>
  <c r="AY26" i="1"/>
  <c r="AZ26" i="1"/>
  <c r="BA26" i="1"/>
  <c r="AL42" i="1"/>
  <c r="AM42" i="1"/>
  <c r="AN42" i="1"/>
  <c r="AO42" i="1"/>
  <c r="AP42" i="1"/>
  <c r="AV42" i="1"/>
  <c r="AW42" i="1"/>
  <c r="AX42" i="1"/>
  <c r="AY42" i="1"/>
  <c r="BB42" i="1" s="1"/>
  <c r="AZ42" i="1"/>
  <c r="BA42" i="1"/>
  <c r="AL27" i="1"/>
  <c r="AM27" i="1"/>
  <c r="AN27" i="1"/>
  <c r="AO27" i="1"/>
  <c r="AP27" i="1"/>
  <c r="AV27" i="1"/>
  <c r="AW27" i="1"/>
  <c r="AX27" i="1"/>
  <c r="AY27" i="1"/>
  <c r="AZ27" i="1"/>
  <c r="BA27" i="1"/>
  <c r="AL30" i="1"/>
  <c r="AM30" i="1"/>
  <c r="AN30" i="1"/>
  <c r="AO30" i="1"/>
  <c r="AP30" i="1"/>
  <c r="AV30" i="1"/>
  <c r="AW30" i="1"/>
  <c r="AX30" i="1"/>
  <c r="AY30" i="1"/>
  <c r="AZ30" i="1"/>
  <c r="BA30" i="1"/>
  <c r="AL128" i="1"/>
  <c r="AM128" i="1"/>
  <c r="AN128" i="1"/>
  <c r="AO128" i="1"/>
  <c r="AP128" i="1"/>
  <c r="AV128" i="1"/>
  <c r="AW128" i="1"/>
  <c r="AX128" i="1"/>
  <c r="BB128" i="1" s="1"/>
  <c r="AY128" i="1"/>
  <c r="AZ128" i="1"/>
  <c r="BA128" i="1"/>
  <c r="AL36" i="1"/>
  <c r="AM36" i="1"/>
  <c r="AN36" i="1"/>
  <c r="AO36" i="1"/>
  <c r="AP36" i="1"/>
  <c r="AV36" i="1"/>
  <c r="AW36" i="1"/>
  <c r="AX36" i="1"/>
  <c r="AY36" i="1"/>
  <c r="BB36" i="1" s="1"/>
  <c r="AZ36" i="1"/>
  <c r="BA36" i="1"/>
  <c r="AL41" i="1"/>
  <c r="AM41" i="1"/>
  <c r="AN41" i="1"/>
  <c r="AO41" i="1"/>
  <c r="AP41" i="1"/>
  <c r="AV41" i="1"/>
  <c r="AW41" i="1"/>
  <c r="AX41" i="1"/>
  <c r="AY41" i="1"/>
  <c r="AZ41" i="1"/>
  <c r="BA41" i="1"/>
  <c r="AL92" i="1"/>
  <c r="AM92" i="1"/>
  <c r="AN92" i="1"/>
  <c r="AO92" i="1"/>
  <c r="AP92" i="1"/>
  <c r="AV92" i="1"/>
  <c r="AW92" i="1"/>
  <c r="AX92" i="1"/>
  <c r="AY92" i="1"/>
  <c r="AZ92" i="1"/>
  <c r="BA92" i="1"/>
  <c r="AL47" i="1"/>
  <c r="AM47" i="1"/>
  <c r="AN47" i="1"/>
  <c r="AO47" i="1"/>
  <c r="AP47" i="1"/>
  <c r="AV47" i="1"/>
  <c r="AW47" i="1"/>
  <c r="AX47" i="1"/>
  <c r="AY47" i="1"/>
  <c r="AZ47" i="1"/>
  <c r="BA47" i="1"/>
  <c r="AL48" i="1"/>
  <c r="AM48" i="1"/>
  <c r="AN48" i="1"/>
  <c r="AO48" i="1"/>
  <c r="AP48" i="1"/>
  <c r="AV48" i="1"/>
  <c r="AW48" i="1"/>
  <c r="AX48" i="1"/>
  <c r="AY48" i="1"/>
  <c r="BD48" i="1" s="1"/>
  <c r="AZ48" i="1"/>
  <c r="BA48" i="1"/>
  <c r="AL35" i="1"/>
  <c r="AM35" i="1"/>
  <c r="AN35" i="1"/>
  <c r="AO35" i="1"/>
  <c r="AP35" i="1"/>
  <c r="AV35" i="1"/>
  <c r="AW35" i="1"/>
  <c r="AX35" i="1"/>
  <c r="AY35" i="1"/>
  <c r="AZ35" i="1"/>
  <c r="BA35" i="1"/>
  <c r="AL32" i="1"/>
  <c r="AM32" i="1"/>
  <c r="AN32" i="1"/>
  <c r="AO32" i="1"/>
  <c r="AP32" i="1"/>
  <c r="AV32" i="1"/>
  <c r="AW32" i="1"/>
  <c r="AX32" i="1"/>
  <c r="AY32" i="1"/>
  <c r="AZ32" i="1"/>
  <c r="BA32" i="1"/>
  <c r="AL38" i="1"/>
  <c r="AM38" i="1"/>
  <c r="AN38" i="1"/>
  <c r="AO38" i="1"/>
  <c r="AP38" i="1"/>
  <c r="AV38" i="1"/>
  <c r="AW38" i="1"/>
  <c r="AX38" i="1"/>
  <c r="AY38" i="1"/>
  <c r="AZ38" i="1"/>
  <c r="BA38" i="1"/>
  <c r="AL51" i="1"/>
  <c r="AM51" i="1"/>
  <c r="AN51" i="1"/>
  <c r="AO51" i="1"/>
  <c r="AP51" i="1"/>
  <c r="AV51" i="1"/>
  <c r="AW51" i="1"/>
  <c r="AX51" i="1"/>
  <c r="AY51" i="1"/>
  <c r="AZ51" i="1"/>
  <c r="BA51" i="1"/>
  <c r="AL44" i="1"/>
  <c r="AM44" i="1"/>
  <c r="AN44" i="1"/>
  <c r="AO44" i="1"/>
  <c r="AP44" i="1"/>
  <c r="AV44" i="1"/>
  <c r="AW44" i="1"/>
  <c r="AX44" i="1"/>
  <c r="AY44" i="1"/>
  <c r="AZ44" i="1"/>
  <c r="BA44" i="1"/>
  <c r="AL53" i="1"/>
  <c r="AM53" i="1"/>
  <c r="AN53" i="1"/>
  <c r="AO53" i="1"/>
  <c r="AP53" i="1"/>
  <c r="AV53" i="1"/>
  <c r="AW53" i="1"/>
  <c r="AX53" i="1"/>
  <c r="AY53" i="1"/>
  <c r="AZ53" i="1"/>
  <c r="BA53" i="1"/>
  <c r="AL82" i="1"/>
  <c r="AM82" i="1"/>
  <c r="AN82" i="1"/>
  <c r="AO82" i="1"/>
  <c r="AP82" i="1"/>
  <c r="AV82" i="1"/>
  <c r="AW82" i="1"/>
  <c r="AX82" i="1"/>
  <c r="AY82" i="1"/>
  <c r="AZ82" i="1"/>
  <c r="BA82" i="1"/>
  <c r="AL55" i="1"/>
  <c r="AM55" i="1"/>
  <c r="AN55" i="1"/>
  <c r="AO55" i="1"/>
  <c r="AP55" i="1"/>
  <c r="AV55" i="1"/>
  <c r="AW55" i="1"/>
  <c r="AX55" i="1"/>
  <c r="AY55" i="1"/>
  <c r="AZ55" i="1"/>
  <c r="BA55" i="1"/>
  <c r="AL37" i="1"/>
  <c r="AM37" i="1"/>
  <c r="AN37" i="1"/>
  <c r="AO37" i="1"/>
  <c r="AP37" i="1"/>
  <c r="AV37" i="1"/>
  <c r="AW37" i="1"/>
  <c r="AX37" i="1"/>
  <c r="AY37" i="1"/>
  <c r="AZ37" i="1"/>
  <c r="BA37" i="1"/>
  <c r="AL56" i="1"/>
  <c r="AM56" i="1"/>
  <c r="AN56" i="1"/>
  <c r="AO56" i="1"/>
  <c r="AP56" i="1"/>
  <c r="AV56" i="1"/>
  <c r="AW56" i="1"/>
  <c r="AX56" i="1"/>
  <c r="AY56" i="1"/>
  <c r="AZ56" i="1"/>
  <c r="BA56" i="1"/>
  <c r="AL57" i="1"/>
  <c r="AM57" i="1"/>
  <c r="AN57" i="1"/>
  <c r="AO57" i="1"/>
  <c r="AP57" i="1"/>
  <c r="AV57" i="1"/>
  <c r="AW57" i="1"/>
  <c r="AX57" i="1"/>
  <c r="AY57" i="1"/>
  <c r="AZ57" i="1"/>
  <c r="BA57" i="1"/>
  <c r="AL46" i="1"/>
  <c r="AM46" i="1"/>
  <c r="AN46" i="1"/>
  <c r="AO46" i="1"/>
  <c r="AP46" i="1"/>
  <c r="AV46" i="1"/>
  <c r="AW46" i="1"/>
  <c r="AX46" i="1"/>
  <c r="AY46" i="1"/>
  <c r="AZ46" i="1"/>
  <c r="BA46" i="1"/>
  <c r="AL40" i="1"/>
  <c r="AM40" i="1"/>
  <c r="AN40" i="1"/>
  <c r="AO40" i="1"/>
  <c r="AP40" i="1"/>
  <c r="AV40" i="1"/>
  <c r="AW40" i="1"/>
  <c r="AX40" i="1"/>
  <c r="AY40" i="1"/>
  <c r="AZ40" i="1"/>
  <c r="BA40" i="1"/>
  <c r="AL50" i="1"/>
  <c r="AM50" i="1"/>
  <c r="AN50" i="1"/>
  <c r="AO50" i="1"/>
  <c r="AP50" i="1"/>
  <c r="AV50" i="1"/>
  <c r="AW50" i="1"/>
  <c r="AX50" i="1"/>
  <c r="AY50" i="1"/>
  <c r="AZ50" i="1"/>
  <c r="BA50" i="1"/>
  <c r="AL129" i="1"/>
  <c r="AM129" i="1"/>
  <c r="AN129" i="1"/>
  <c r="AO129" i="1"/>
  <c r="AP129" i="1"/>
  <c r="AV129" i="1"/>
  <c r="AW129" i="1"/>
  <c r="AX129" i="1"/>
  <c r="AY129" i="1"/>
  <c r="AZ129" i="1"/>
  <c r="BA129" i="1"/>
  <c r="AL43" i="1"/>
  <c r="AM43" i="1"/>
  <c r="AN43" i="1"/>
  <c r="AO43" i="1"/>
  <c r="AP43" i="1"/>
  <c r="AV43" i="1"/>
  <c r="AW43" i="1"/>
  <c r="AX43" i="1"/>
  <c r="AY43" i="1"/>
  <c r="AZ43" i="1"/>
  <c r="BA43" i="1"/>
  <c r="AL52" i="1"/>
  <c r="AM52" i="1"/>
  <c r="AN52" i="1"/>
  <c r="AO52" i="1"/>
  <c r="AP52" i="1"/>
  <c r="AV52" i="1"/>
  <c r="AW52" i="1"/>
  <c r="AX52" i="1"/>
  <c r="AY52" i="1"/>
  <c r="AZ52" i="1"/>
  <c r="BA52" i="1"/>
  <c r="AL64" i="1"/>
  <c r="AM64" i="1"/>
  <c r="AN64" i="1"/>
  <c r="AO64" i="1"/>
  <c r="AP64" i="1"/>
  <c r="AV64" i="1"/>
  <c r="AW64" i="1"/>
  <c r="AX64" i="1"/>
  <c r="AY64" i="1"/>
  <c r="AZ64" i="1"/>
  <c r="BA64" i="1"/>
  <c r="AL58" i="1"/>
  <c r="AM58" i="1"/>
  <c r="AN58" i="1"/>
  <c r="AO58" i="1"/>
  <c r="AP58" i="1"/>
  <c r="AV58" i="1"/>
  <c r="AW58" i="1"/>
  <c r="AX58" i="1"/>
  <c r="AY58" i="1"/>
  <c r="AZ58" i="1"/>
  <c r="BA58" i="1"/>
  <c r="AL66" i="1"/>
  <c r="AM66" i="1"/>
  <c r="AN66" i="1"/>
  <c r="AO66" i="1"/>
  <c r="AP66" i="1"/>
  <c r="AV66" i="1"/>
  <c r="AW66" i="1"/>
  <c r="AX66" i="1"/>
  <c r="AY66" i="1"/>
  <c r="AZ66" i="1"/>
  <c r="BA66" i="1"/>
  <c r="AL65" i="1"/>
  <c r="AM65" i="1"/>
  <c r="AN65" i="1"/>
  <c r="AO65" i="1"/>
  <c r="AP65" i="1"/>
  <c r="AV65" i="1"/>
  <c r="AW65" i="1"/>
  <c r="AX65" i="1"/>
  <c r="AY65" i="1"/>
  <c r="AZ65" i="1"/>
  <c r="BA65" i="1"/>
  <c r="AL54" i="1"/>
  <c r="AM54" i="1"/>
  <c r="AN54" i="1"/>
  <c r="AO54" i="1"/>
  <c r="AP54" i="1"/>
  <c r="AV54" i="1"/>
  <c r="AW54" i="1"/>
  <c r="AX54" i="1"/>
  <c r="AY54" i="1"/>
  <c r="AZ54" i="1"/>
  <c r="BA54" i="1"/>
  <c r="AL67" i="1"/>
  <c r="AM67" i="1"/>
  <c r="AN67" i="1"/>
  <c r="AO67" i="1"/>
  <c r="AP67" i="1"/>
  <c r="AV67" i="1"/>
  <c r="AW67" i="1"/>
  <c r="AX67" i="1"/>
  <c r="AY67" i="1"/>
  <c r="AZ67" i="1"/>
  <c r="BA67" i="1"/>
  <c r="AL59" i="1"/>
  <c r="AM59" i="1"/>
  <c r="AN59" i="1"/>
  <c r="AO59" i="1"/>
  <c r="AP59" i="1"/>
  <c r="AV59" i="1"/>
  <c r="AW59" i="1"/>
  <c r="AX59" i="1"/>
  <c r="AY59" i="1"/>
  <c r="AZ59" i="1"/>
  <c r="BA59" i="1"/>
  <c r="AL68" i="1"/>
  <c r="AM68" i="1"/>
  <c r="AN68" i="1"/>
  <c r="AO68" i="1"/>
  <c r="AP68" i="1"/>
  <c r="AV68" i="1"/>
  <c r="BB68" i="1" s="1"/>
  <c r="AW68" i="1"/>
  <c r="AX68" i="1"/>
  <c r="AY68" i="1"/>
  <c r="AZ68" i="1"/>
  <c r="BA68" i="1"/>
  <c r="AL69" i="1"/>
  <c r="AM69" i="1"/>
  <c r="AN69" i="1"/>
  <c r="AO69" i="1"/>
  <c r="AP69" i="1"/>
  <c r="AV69" i="1"/>
  <c r="AW69" i="1"/>
  <c r="AX69" i="1"/>
  <c r="AY69" i="1"/>
  <c r="AZ69" i="1"/>
  <c r="BA69" i="1"/>
  <c r="AL70" i="1"/>
  <c r="AM70" i="1"/>
  <c r="AN70" i="1"/>
  <c r="AO70" i="1"/>
  <c r="AP70" i="1"/>
  <c r="AV70" i="1"/>
  <c r="AW70" i="1"/>
  <c r="AX70" i="1"/>
  <c r="AY70" i="1"/>
  <c r="AZ70" i="1"/>
  <c r="BA70" i="1"/>
  <c r="AL71" i="1"/>
  <c r="AM71" i="1"/>
  <c r="AN71" i="1"/>
  <c r="AO71" i="1"/>
  <c r="AP71" i="1"/>
  <c r="AV71" i="1"/>
  <c r="AW71" i="1"/>
  <c r="AX71" i="1"/>
  <c r="AY71" i="1"/>
  <c r="AZ71" i="1"/>
  <c r="BA71" i="1"/>
  <c r="AL73" i="1"/>
  <c r="AM73" i="1"/>
  <c r="AN73" i="1"/>
  <c r="AO73" i="1"/>
  <c r="AP73" i="1"/>
  <c r="AV73" i="1"/>
  <c r="AW73" i="1"/>
  <c r="AX73" i="1"/>
  <c r="AY73" i="1"/>
  <c r="AZ73" i="1"/>
  <c r="BA73" i="1"/>
  <c r="AL74" i="1"/>
  <c r="AM74" i="1"/>
  <c r="AN74" i="1"/>
  <c r="AO74" i="1"/>
  <c r="AP74" i="1"/>
  <c r="AV74" i="1"/>
  <c r="AW74" i="1"/>
  <c r="AX74" i="1"/>
  <c r="AY74" i="1"/>
  <c r="AZ74" i="1"/>
  <c r="BA74" i="1"/>
  <c r="AL75" i="1"/>
  <c r="AM75" i="1"/>
  <c r="AN75" i="1"/>
  <c r="AO75" i="1"/>
  <c r="AP75" i="1"/>
  <c r="AV75" i="1"/>
  <c r="AW75" i="1"/>
  <c r="AX75" i="1"/>
  <c r="BC75" i="1" s="1"/>
  <c r="AY75" i="1"/>
  <c r="AZ75" i="1"/>
  <c r="BA75" i="1"/>
  <c r="AL76" i="1"/>
  <c r="AM76" i="1"/>
  <c r="AN76" i="1"/>
  <c r="AO76" i="1"/>
  <c r="AP76" i="1"/>
  <c r="AV76" i="1"/>
  <c r="AW76" i="1"/>
  <c r="AX76" i="1"/>
  <c r="AY76" i="1"/>
  <c r="AZ76" i="1"/>
  <c r="BA76" i="1"/>
  <c r="AL77" i="1"/>
  <c r="AM77" i="1"/>
  <c r="AN77" i="1"/>
  <c r="AO77" i="1"/>
  <c r="AP77" i="1"/>
  <c r="AV77" i="1"/>
  <c r="AW77" i="1"/>
  <c r="AX77" i="1"/>
  <c r="AY77" i="1"/>
  <c r="AZ77" i="1"/>
  <c r="BA77" i="1"/>
  <c r="AL78" i="1"/>
  <c r="AM78" i="1"/>
  <c r="AN78" i="1"/>
  <c r="AO78" i="1"/>
  <c r="AP78" i="1"/>
  <c r="AV78" i="1"/>
  <c r="AW78" i="1"/>
  <c r="AX78" i="1"/>
  <c r="AY78" i="1"/>
  <c r="AZ78" i="1"/>
  <c r="BA78" i="1"/>
  <c r="AL79" i="1"/>
  <c r="AM79" i="1"/>
  <c r="AN79" i="1"/>
  <c r="AO79" i="1"/>
  <c r="AP79" i="1"/>
  <c r="AV79" i="1"/>
  <c r="AW79" i="1"/>
  <c r="AX79" i="1"/>
  <c r="AY79" i="1"/>
  <c r="AZ79" i="1"/>
  <c r="BA79" i="1"/>
  <c r="AL80" i="1"/>
  <c r="AM80" i="1"/>
  <c r="AN80" i="1"/>
  <c r="AO80" i="1"/>
  <c r="AP80" i="1"/>
  <c r="AV80" i="1"/>
  <c r="AW80" i="1"/>
  <c r="AX80" i="1"/>
  <c r="AY80" i="1"/>
  <c r="AZ80" i="1"/>
  <c r="BA80" i="1"/>
  <c r="AL84" i="1"/>
  <c r="AM84" i="1"/>
  <c r="AN84" i="1"/>
  <c r="AO84" i="1"/>
  <c r="AP84" i="1"/>
  <c r="AV84" i="1"/>
  <c r="AW84" i="1"/>
  <c r="AX84" i="1"/>
  <c r="AY84" i="1"/>
  <c r="AZ84" i="1"/>
  <c r="BA84" i="1"/>
  <c r="AL85" i="1"/>
  <c r="AM85" i="1"/>
  <c r="AN85" i="1"/>
  <c r="AO85" i="1"/>
  <c r="AP85" i="1"/>
  <c r="AV85" i="1"/>
  <c r="AW85" i="1"/>
  <c r="AX85" i="1"/>
  <c r="AY85" i="1"/>
  <c r="AZ85" i="1"/>
  <c r="BA85" i="1"/>
  <c r="AL86" i="1"/>
  <c r="AM86" i="1"/>
  <c r="AN86" i="1"/>
  <c r="AO86" i="1"/>
  <c r="AP86" i="1"/>
  <c r="AV86" i="1"/>
  <c r="AW86" i="1"/>
  <c r="AX86" i="1"/>
  <c r="AY86" i="1"/>
  <c r="AZ86" i="1"/>
  <c r="BA86" i="1"/>
  <c r="AL87" i="1"/>
  <c r="AM87" i="1"/>
  <c r="AN87" i="1"/>
  <c r="AO87" i="1"/>
  <c r="AP87" i="1"/>
  <c r="AV87" i="1"/>
  <c r="AW87" i="1"/>
  <c r="AX87" i="1"/>
  <c r="AY87" i="1"/>
  <c r="AZ87" i="1"/>
  <c r="BA87" i="1"/>
  <c r="AL88" i="1"/>
  <c r="AM88" i="1"/>
  <c r="AN88" i="1"/>
  <c r="AO88" i="1"/>
  <c r="AP88" i="1"/>
  <c r="AV88" i="1"/>
  <c r="AW88" i="1"/>
  <c r="AX88" i="1"/>
  <c r="AY88" i="1"/>
  <c r="AZ88" i="1"/>
  <c r="BA88" i="1"/>
  <c r="AL89" i="1"/>
  <c r="AM89" i="1"/>
  <c r="AN89" i="1"/>
  <c r="AO89" i="1"/>
  <c r="AP89" i="1"/>
  <c r="AV89" i="1"/>
  <c r="AW89" i="1"/>
  <c r="AX89" i="1"/>
  <c r="AY89" i="1"/>
  <c r="AZ89" i="1"/>
  <c r="BA89" i="1"/>
  <c r="AL90" i="1"/>
  <c r="AM90" i="1"/>
  <c r="AN90" i="1"/>
  <c r="AO90" i="1"/>
  <c r="AP90" i="1"/>
  <c r="AV90" i="1"/>
  <c r="AW90" i="1"/>
  <c r="AX90" i="1"/>
  <c r="AY90" i="1"/>
  <c r="AZ90" i="1"/>
  <c r="BA90" i="1"/>
  <c r="AL91" i="1"/>
  <c r="AM91" i="1"/>
  <c r="AN91" i="1"/>
  <c r="AO91" i="1"/>
  <c r="AP91" i="1"/>
  <c r="AV91" i="1"/>
  <c r="AW91" i="1"/>
  <c r="AX91" i="1"/>
  <c r="AY91" i="1"/>
  <c r="AZ91" i="1"/>
  <c r="BA91" i="1"/>
  <c r="AL93" i="1"/>
  <c r="AM93" i="1"/>
  <c r="AN93" i="1"/>
  <c r="AO93" i="1"/>
  <c r="AP93" i="1"/>
  <c r="AV93" i="1"/>
  <c r="AW93" i="1"/>
  <c r="AX93" i="1"/>
  <c r="AY93" i="1"/>
  <c r="AZ93" i="1"/>
  <c r="BA93" i="1"/>
  <c r="AL95" i="1"/>
  <c r="AM95" i="1"/>
  <c r="AN95" i="1"/>
  <c r="AO95" i="1"/>
  <c r="AP95" i="1"/>
  <c r="AV95" i="1"/>
  <c r="AW95" i="1"/>
  <c r="AX95" i="1"/>
  <c r="AY95" i="1"/>
  <c r="AZ95" i="1"/>
  <c r="BA95" i="1"/>
  <c r="AL96" i="1"/>
  <c r="AM96" i="1"/>
  <c r="AN96" i="1"/>
  <c r="AO96" i="1"/>
  <c r="AP96" i="1"/>
  <c r="AV96" i="1"/>
  <c r="AW96" i="1"/>
  <c r="AX96" i="1"/>
  <c r="AY96" i="1"/>
  <c r="AZ96" i="1"/>
  <c r="BA96" i="1"/>
  <c r="AL97" i="1"/>
  <c r="AM97" i="1"/>
  <c r="AN97" i="1"/>
  <c r="AO97" i="1"/>
  <c r="AP97" i="1"/>
  <c r="AV97" i="1"/>
  <c r="AW97" i="1"/>
  <c r="AX97" i="1"/>
  <c r="AY97" i="1"/>
  <c r="AZ97" i="1"/>
  <c r="BA97" i="1"/>
  <c r="AL98" i="1"/>
  <c r="AM98" i="1"/>
  <c r="AN98" i="1"/>
  <c r="AO98" i="1"/>
  <c r="AP98" i="1"/>
  <c r="AV98" i="1"/>
  <c r="AW98" i="1"/>
  <c r="AX98" i="1"/>
  <c r="AY98" i="1"/>
  <c r="AZ98" i="1"/>
  <c r="BA98" i="1"/>
  <c r="AL99" i="1"/>
  <c r="AM99" i="1"/>
  <c r="AN99" i="1"/>
  <c r="AO99" i="1"/>
  <c r="AP99" i="1"/>
  <c r="AV99" i="1"/>
  <c r="AW99" i="1"/>
  <c r="AX99" i="1"/>
  <c r="AY99" i="1"/>
  <c r="AZ99" i="1"/>
  <c r="BA99" i="1"/>
  <c r="AL100" i="1"/>
  <c r="AM100" i="1"/>
  <c r="AN100" i="1"/>
  <c r="AO100" i="1"/>
  <c r="AP100" i="1"/>
  <c r="AV100" i="1"/>
  <c r="AW100" i="1"/>
  <c r="AX100" i="1"/>
  <c r="AY100" i="1"/>
  <c r="AZ100" i="1"/>
  <c r="BA100" i="1"/>
  <c r="AL101" i="1"/>
  <c r="AM101" i="1"/>
  <c r="AN101" i="1"/>
  <c r="AO101" i="1"/>
  <c r="AP101" i="1"/>
  <c r="AV101" i="1"/>
  <c r="AW101" i="1"/>
  <c r="AX101" i="1"/>
  <c r="AY101" i="1"/>
  <c r="AZ101" i="1"/>
  <c r="BA101" i="1"/>
  <c r="AL102" i="1"/>
  <c r="AM102" i="1"/>
  <c r="AN102" i="1"/>
  <c r="AO102" i="1"/>
  <c r="AP102" i="1"/>
  <c r="AV102" i="1"/>
  <c r="AW102" i="1"/>
  <c r="AX102" i="1"/>
  <c r="AY102" i="1"/>
  <c r="AZ102" i="1"/>
  <c r="BA102" i="1"/>
  <c r="AL103" i="1"/>
  <c r="AM103" i="1"/>
  <c r="AN103" i="1"/>
  <c r="AO103" i="1"/>
  <c r="AP103" i="1"/>
  <c r="AV103" i="1"/>
  <c r="AW103" i="1"/>
  <c r="AX103" i="1"/>
  <c r="AY103" i="1"/>
  <c r="AZ103" i="1"/>
  <c r="BA103" i="1"/>
  <c r="AL104" i="1"/>
  <c r="AM104" i="1"/>
  <c r="AN104" i="1"/>
  <c r="AO104" i="1"/>
  <c r="AP104" i="1"/>
  <c r="AV104" i="1"/>
  <c r="AW104" i="1"/>
  <c r="AX104" i="1"/>
  <c r="AY104" i="1"/>
  <c r="AZ104" i="1"/>
  <c r="BA104" i="1"/>
  <c r="AL105" i="1"/>
  <c r="AM105" i="1"/>
  <c r="AN105" i="1"/>
  <c r="AO105" i="1"/>
  <c r="AP105" i="1"/>
  <c r="AV105" i="1"/>
  <c r="AW105" i="1"/>
  <c r="AX105" i="1"/>
  <c r="AY105" i="1"/>
  <c r="AZ105" i="1"/>
  <c r="BA105" i="1"/>
  <c r="AL106" i="1"/>
  <c r="AM106" i="1"/>
  <c r="AN106" i="1"/>
  <c r="AO106" i="1"/>
  <c r="AP106" i="1"/>
  <c r="AV106" i="1"/>
  <c r="AW106" i="1"/>
  <c r="AX106" i="1"/>
  <c r="AY106" i="1"/>
  <c r="AZ106" i="1"/>
  <c r="BA106" i="1"/>
  <c r="AL107" i="1"/>
  <c r="AM107" i="1"/>
  <c r="AN107" i="1"/>
  <c r="AO107" i="1"/>
  <c r="AP107" i="1"/>
  <c r="AV107" i="1"/>
  <c r="AW107" i="1"/>
  <c r="AX107" i="1"/>
  <c r="AY107" i="1"/>
  <c r="AZ107" i="1"/>
  <c r="BA107" i="1"/>
  <c r="AL108" i="1"/>
  <c r="AM108" i="1"/>
  <c r="AN108" i="1"/>
  <c r="AO108" i="1"/>
  <c r="AP108" i="1"/>
  <c r="AV108" i="1"/>
  <c r="AW108" i="1"/>
  <c r="AX108" i="1"/>
  <c r="AY108" i="1"/>
  <c r="AZ108" i="1"/>
  <c r="BA108" i="1"/>
  <c r="AL109" i="1"/>
  <c r="AM109" i="1"/>
  <c r="AN109" i="1"/>
  <c r="AO109" i="1"/>
  <c r="AP109" i="1"/>
  <c r="AV109" i="1"/>
  <c r="AW109" i="1"/>
  <c r="AX109" i="1"/>
  <c r="AY109" i="1"/>
  <c r="AZ109" i="1"/>
  <c r="BA109" i="1"/>
  <c r="AL110" i="1"/>
  <c r="AM110" i="1"/>
  <c r="AN110" i="1"/>
  <c r="AO110" i="1"/>
  <c r="AP110" i="1"/>
  <c r="AV110" i="1"/>
  <c r="AW110" i="1"/>
  <c r="AX110" i="1"/>
  <c r="AY110" i="1"/>
  <c r="AZ110" i="1"/>
  <c r="BA110" i="1"/>
  <c r="AL111" i="1"/>
  <c r="AM111" i="1"/>
  <c r="AN111" i="1"/>
  <c r="AO111" i="1"/>
  <c r="AP111" i="1"/>
  <c r="AV111" i="1"/>
  <c r="AW111" i="1"/>
  <c r="AX111" i="1"/>
  <c r="AY111" i="1"/>
  <c r="AZ111" i="1"/>
  <c r="BA111" i="1"/>
  <c r="AL112" i="1"/>
  <c r="AM112" i="1"/>
  <c r="AN112" i="1"/>
  <c r="AO112" i="1"/>
  <c r="AP112" i="1"/>
  <c r="AV112" i="1"/>
  <c r="AW112" i="1"/>
  <c r="AX112" i="1"/>
  <c r="AY112" i="1"/>
  <c r="AZ112" i="1"/>
  <c r="BA112" i="1"/>
  <c r="AL113" i="1"/>
  <c r="AM113" i="1"/>
  <c r="AN113" i="1"/>
  <c r="AO113" i="1"/>
  <c r="AP113" i="1"/>
  <c r="AV113" i="1"/>
  <c r="AW113" i="1"/>
  <c r="AX113" i="1"/>
  <c r="AY113" i="1"/>
  <c r="AZ113" i="1"/>
  <c r="BA113" i="1"/>
  <c r="AL114" i="1"/>
  <c r="AM114" i="1"/>
  <c r="AN114" i="1"/>
  <c r="AO114" i="1"/>
  <c r="AP114" i="1"/>
  <c r="AV114" i="1"/>
  <c r="AW114" i="1"/>
  <c r="AX114" i="1"/>
  <c r="AY114" i="1"/>
  <c r="AZ114" i="1"/>
  <c r="BA114" i="1"/>
  <c r="AL115" i="1"/>
  <c r="AM115" i="1"/>
  <c r="AN115" i="1"/>
  <c r="AO115" i="1"/>
  <c r="AP115" i="1"/>
  <c r="AV115" i="1"/>
  <c r="AW115" i="1"/>
  <c r="AX115" i="1"/>
  <c r="AY115" i="1"/>
  <c r="AZ115" i="1"/>
  <c r="BA115" i="1"/>
  <c r="AL116" i="1"/>
  <c r="AM116" i="1"/>
  <c r="AN116" i="1"/>
  <c r="AO116" i="1"/>
  <c r="AP116" i="1"/>
  <c r="AV116" i="1"/>
  <c r="AW116" i="1"/>
  <c r="AX116" i="1"/>
  <c r="AY116" i="1"/>
  <c r="AZ116" i="1"/>
  <c r="BA116" i="1"/>
  <c r="AL118" i="1"/>
  <c r="AM118" i="1"/>
  <c r="AN118" i="1"/>
  <c r="AO118" i="1"/>
  <c r="AP118" i="1"/>
  <c r="AV118" i="1"/>
  <c r="AW118" i="1"/>
  <c r="AX118" i="1"/>
  <c r="AY118" i="1"/>
  <c r="AZ118" i="1"/>
  <c r="BA118" i="1"/>
  <c r="AL119" i="1"/>
  <c r="AM119" i="1"/>
  <c r="AN119" i="1"/>
  <c r="AO119" i="1"/>
  <c r="AP119" i="1"/>
  <c r="AV119" i="1"/>
  <c r="AW119" i="1"/>
  <c r="AX119" i="1"/>
  <c r="AY119" i="1"/>
  <c r="AZ119" i="1"/>
  <c r="BA119" i="1"/>
  <c r="AL120" i="1"/>
  <c r="AM120" i="1"/>
  <c r="AN120" i="1"/>
  <c r="AO120" i="1"/>
  <c r="AP120" i="1"/>
  <c r="AV120" i="1"/>
  <c r="AW120" i="1"/>
  <c r="AX120" i="1"/>
  <c r="AY120" i="1"/>
  <c r="AZ120" i="1"/>
  <c r="BA120" i="1"/>
  <c r="AL121" i="1"/>
  <c r="AM121" i="1"/>
  <c r="AN121" i="1"/>
  <c r="AO121" i="1"/>
  <c r="AP121" i="1"/>
  <c r="AV121" i="1"/>
  <c r="AW121" i="1"/>
  <c r="AX121" i="1"/>
  <c r="AY121" i="1"/>
  <c r="AZ121" i="1"/>
  <c r="BA121" i="1"/>
  <c r="AL122" i="1"/>
  <c r="AM122" i="1"/>
  <c r="AN122" i="1"/>
  <c r="AO122" i="1"/>
  <c r="AP122" i="1"/>
  <c r="AV122" i="1"/>
  <c r="AW122" i="1"/>
  <c r="AX122" i="1"/>
  <c r="AY122" i="1"/>
  <c r="AZ122" i="1"/>
  <c r="BA122" i="1"/>
  <c r="AL123" i="1"/>
  <c r="AM123" i="1"/>
  <c r="AN123" i="1"/>
  <c r="AO123" i="1"/>
  <c r="AP123" i="1"/>
  <c r="AV123" i="1"/>
  <c r="AW123" i="1"/>
  <c r="AX123" i="1"/>
  <c r="AY123" i="1"/>
  <c r="AZ123" i="1"/>
  <c r="BA123" i="1"/>
  <c r="AL124" i="1"/>
  <c r="AM124" i="1"/>
  <c r="AN124" i="1"/>
  <c r="AO124" i="1"/>
  <c r="AP124" i="1"/>
  <c r="AV124" i="1"/>
  <c r="AW124" i="1"/>
  <c r="AX124" i="1"/>
  <c r="AY124" i="1"/>
  <c r="AZ124" i="1"/>
  <c r="BA124" i="1"/>
  <c r="AL125" i="1"/>
  <c r="AM125" i="1"/>
  <c r="AN125" i="1"/>
  <c r="AO125" i="1"/>
  <c r="AP125" i="1"/>
  <c r="AV125" i="1"/>
  <c r="AW125" i="1"/>
  <c r="AX125" i="1"/>
  <c r="AY125" i="1"/>
  <c r="AZ125" i="1"/>
  <c r="BA125" i="1"/>
  <c r="AL126" i="1"/>
  <c r="AM126" i="1"/>
  <c r="AN126" i="1"/>
  <c r="AO126" i="1"/>
  <c r="AP126" i="1"/>
  <c r="AV126" i="1"/>
  <c r="AW126" i="1"/>
  <c r="AX126" i="1"/>
  <c r="AY126" i="1"/>
  <c r="AZ126" i="1"/>
  <c r="BA126" i="1"/>
  <c r="AL127" i="1"/>
  <c r="AM127" i="1"/>
  <c r="AN127" i="1"/>
  <c r="AO127" i="1"/>
  <c r="AP127" i="1"/>
  <c r="AV127" i="1"/>
  <c r="BB127" i="1" s="1"/>
  <c r="AW127" i="1"/>
  <c r="AX127" i="1"/>
  <c r="AY127" i="1"/>
  <c r="AZ127" i="1"/>
  <c r="BA127" i="1"/>
  <c r="AL63" i="1"/>
  <c r="AM63" i="1"/>
  <c r="AN63" i="1"/>
  <c r="AO63" i="1"/>
  <c r="AP63" i="1"/>
  <c r="AV63" i="1"/>
  <c r="AW63" i="1"/>
  <c r="AX63" i="1"/>
  <c r="AY63" i="1"/>
  <c r="AZ63" i="1"/>
  <c r="BA63" i="1"/>
  <c r="AL62" i="1"/>
  <c r="AM62" i="1"/>
  <c r="AN62" i="1"/>
  <c r="AO62" i="1"/>
  <c r="AP62" i="1"/>
  <c r="AV62" i="1"/>
  <c r="AW62" i="1"/>
  <c r="AX62" i="1"/>
  <c r="AY62" i="1"/>
  <c r="AZ62" i="1"/>
  <c r="BA62" i="1"/>
  <c r="AL117" i="1"/>
  <c r="AM117" i="1"/>
  <c r="AN117" i="1"/>
  <c r="AO117" i="1"/>
  <c r="AP117" i="1"/>
  <c r="AV117" i="1"/>
  <c r="AW117" i="1"/>
  <c r="AX117" i="1"/>
  <c r="AY117" i="1"/>
  <c r="BD117" i="1" s="1"/>
  <c r="AZ117" i="1"/>
  <c r="BA117" i="1"/>
  <c r="AL83" i="1"/>
  <c r="AM83" i="1"/>
  <c r="AN83" i="1"/>
  <c r="AO83" i="1"/>
  <c r="AP83" i="1"/>
  <c r="AV83" i="1"/>
  <c r="AW83" i="1"/>
  <c r="AX83" i="1"/>
  <c r="AY83" i="1"/>
  <c r="AZ83" i="1"/>
  <c r="BA83" i="1"/>
  <c r="AL61" i="1"/>
  <c r="AM61" i="1"/>
  <c r="AN61" i="1"/>
  <c r="AO61" i="1"/>
  <c r="AP61" i="1"/>
  <c r="AV61" i="1"/>
  <c r="AW61" i="1"/>
  <c r="AX61" i="1"/>
  <c r="AY61" i="1"/>
  <c r="AZ61" i="1"/>
  <c r="BA61" i="1"/>
  <c r="AL60" i="1"/>
  <c r="AM60" i="1"/>
  <c r="AN60" i="1"/>
  <c r="AO60" i="1"/>
  <c r="AP60" i="1"/>
  <c r="AV60" i="1"/>
  <c r="AW60" i="1"/>
  <c r="AX60" i="1"/>
  <c r="AY60" i="1"/>
  <c r="AZ60" i="1"/>
  <c r="BA60" i="1"/>
  <c r="AL94" i="1"/>
  <c r="AM94" i="1"/>
  <c r="AN94" i="1"/>
  <c r="AO94" i="1"/>
  <c r="AP94" i="1"/>
  <c r="AV94" i="1"/>
  <c r="AW94" i="1"/>
  <c r="AX94" i="1"/>
  <c r="AY94" i="1"/>
  <c r="AZ94" i="1"/>
  <c r="BA94" i="1"/>
  <c r="AL49" i="1"/>
  <c r="AM49" i="1"/>
  <c r="AN49" i="1"/>
  <c r="AO49" i="1"/>
  <c r="AP49" i="1"/>
  <c r="AV49" i="1"/>
  <c r="BC49" i="1" s="1"/>
  <c r="AW49" i="1"/>
  <c r="AX49" i="1"/>
  <c r="AY49" i="1"/>
  <c r="AZ49" i="1"/>
  <c r="BA49" i="1"/>
  <c r="AJ130" i="1"/>
  <c r="AL130" i="1"/>
  <c r="AM130" i="1"/>
  <c r="AN130" i="1"/>
  <c r="AO130" i="1"/>
  <c r="AP130" i="1"/>
  <c r="AV130" i="1"/>
  <c r="AW130" i="1"/>
  <c r="AX130" i="1"/>
  <c r="AY130" i="1"/>
  <c r="AZ130" i="1"/>
  <c r="BA130" i="1"/>
  <c r="BB130" i="1"/>
  <c r="BC130" i="1"/>
  <c r="BD130" i="1"/>
  <c r="BE130" i="1"/>
  <c r="AJ131" i="1"/>
  <c r="AL131" i="1"/>
  <c r="AM131" i="1"/>
  <c r="AN131" i="1"/>
  <c r="AO131" i="1"/>
  <c r="AP131" i="1"/>
  <c r="AV131" i="1"/>
  <c r="AW131" i="1"/>
  <c r="AX131" i="1"/>
  <c r="AY131" i="1"/>
  <c r="AZ131" i="1"/>
  <c r="BA131" i="1"/>
  <c r="BB131" i="1"/>
  <c r="BC131" i="1"/>
  <c r="BD131" i="1"/>
  <c r="BE131" i="1"/>
  <c r="AJ132" i="1"/>
  <c r="AL132" i="1"/>
  <c r="AM132" i="1"/>
  <c r="AN132" i="1"/>
  <c r="AO132" i="1"/>
  <c r="AP132" i="1"/>
  <c r="AU132" i="1"/>
  <c r="V132" i="1" s="1"/>
  <c r="F132" i="1" s="1"/>
  <c r="AV132" i="1"/>
  <c r="AW132" i="1"/>
  <c r="AX132" i="1"/>
  <c r="AY132" i="1"/>
  <c r="AZ132" i="1"/>
  <c r="BA132" i="1"/>
  <c r="BB132" i="1"/>
  <c r="BC132" i="1"/>
  <c r="BD132" i="1"/>
  <c r="BE132" i="1"/>
  <c r="AJ133" i="1"/>
  <c r="AL133" i="1"/>
  <c r="AM133" i="1"/>
  <c r="AN133" i="1"/>
  <c r="AO133" i="1"/>
  <c r="AP133" i="1"/>
  <c r="AV133" i="1"/>
  <c r="AW133" i="1"/>
  <c r="AX133" i="1"/>
  <c r="AY133" i="1"/>
  <c r="AZ133" i="1"/>
  <c r="BA133" i="1"/>
  <c r="BB133" i="1"/>
  <c r="BC133" i="1"/>
  <c r="BD133" i="1"/>
  <c r="BE133" i="1"/>
  <c r="AJ134" i="1"/>
  <c r="AL134" i="1"/>
  <c r="AM134" i="1"/>
  <c r="AN134" i="1"/>
  <c r="AO134" i="1"/>
  <c r="AP134" i="1"/>
  <c r="AV134" i="1"/>
  <c r="AW134" i="1"/>
  <c r="AX134" i="1"/>
  <c r="AY134" i="1"/>
  <c r="AZ134" i="1"/>
  <c r="BA134" i="1"/>
  <c r="BB134" i="1"/>
  <c r="BC134" i="1"/>
  <c r="BD134" i="1"/>
  <c r="BE134" i="1"/>
  <c r="AJ135" i="1"/>
  <c r="AL135" i="1"/>
  <c r="AM135" i="1"/>
  <c r="AN135" i="1"/>
  <c r="AO135" i="1"/>
  <c r="AP135" i="1"/>
  <c r="AV135" i="1"/>
  <c r="AW135" i="1"/>
  <c r="AX135" i="1"/>
  <c r="AY135" i="1"/>
  <c r="AZ135" i="1"/>
  <c r="BA135" i="1"/>
  <c r="BB135" i="1"/>
  <c r="BC135" i="1"/>
  <c r="BD135" i="1"/>
  <c r="BE135" i="1"/>
  <c r="AJ136" i="1"/>
  <c r="AL136" i="1"/>
  <c r="AM136" i="1"/>
  <c r="AN136" i="1"/>
  <c r="AO136" i="1"/>
  <c r="AP136" i="1"/>
  <c r="AU136" i="1"/>
  <c r="V136" i="1" s="1"/>
  <c r="F136" i="1" s="1"/>
  <c r="AV136" i="1"/>
  <c r="AW136" i="1"/>
  <c r="AX136" i="1"/>
  <c r="AY136" i="1"/>
  <c r="AZ136" i="1"/>
  <c r="BA136" i="1"/>
  <c r="BB136" i="1"/>
  <c r="BC136" i="1"/>
  <c r="BD136" i="1"/>
  <c r="BE136" i="1"/>
  <c r="AJ137" i="1"/>
  <c r="AL137" i="1"/>
  <c r="AM137" i="1"/>
  <c r="AN137" i="1"/>
  <c r="AO137" i="1"/>
  <c r="AP137" i="1"/>
  <c r="AV137" i="1"/>
  <c r="AW137" i="1"/>
  <c r="AX137" i="1"/>
  <c r="AY137" i="1"/>
  <c r="AZ137" i="1"/>
  <c r="BA137" i="1"/>
  <c r="BB137" i="1"/>
  <c r="BC137" i="1"/>
  <c r="BD137" i="1"/>
  <c r="BE137" i="1"/>
  <c r="AJ138" i="1"/>
  <c r="AL138" i="1"/>
  <c r="AM138" i="1"/>
  <c r="AN138" i="1"/>
  <c r="AO138" i="1"/>
  <c r="AP138" i="1"/>
  <c r="AV138" i="1"/>
  <c r="AW138" i="1"/>
  <c r="AX138" i="1"/>
  <c r="AY138" i="1"/>
  <c r="AZ138" i="1"/>
  <c r="BA138" i="1"/>
  <c r="BB138" i="1"/>
  <c r="BC138" i="1"/>
  <c r="BD138" i="1"/>
  <c r="BE138" i="1"/>
  <c r="AJ139" i="1"/>
  <c r="AL139" i="1"/>
  <c r="AM139" i="1"/>
  <c r="AN139" i="1"/>
  <c r="AO139" i="1"/>
  <c r="AP139" i="1"/>
  <c r="AV139" i="1"/>
  <c r="AW139" i="1"/>
  <c r="AX139" i="1"/>
  <c r="AY139" i="1"/>
  <c r="AZ139" i="1"/>
  <c r="BA139" i="1"/>
  <c r="BB139" i="1"/>
  <c r="BC139" i="1"/>
  <c r="BD139" i="1"/>
  <c r="BE139" i="1"/>
  <c r="AJ140" i="1"/>
  <c r="AL140" i="1"/>
  <c r="AM140" i="1"/>
  <c r="AN140" i="1"/>
  <c r="AO140" i="1"/>
  <c r="AP140" i="1"/>
  <c r="AU140" i="1"/>
  <c r="V140" i="1"/>
  <c r="F140" i="1" s="1"/>
  <c r="AV140" i="1"/>
  <c r="AW140" i="1"/>
  <c r="AX140" i="1"/>
  <c r="AY140" i="1"/>
  <c r="AZ140" i="1"/>
  <c r="BA140" i="1"/>
  <c r="BB140" i="1"/>
  <c r="BC140" i="1"/>
  <c r="BD140" i="1"/>
  <c r="BE140" i="1"/>
  <c r="AJ141" i="1"/>
  <c r="AL141" i="1"/>
  <c r="AM141" i="1"/>
  <c r="AN141" i="1"/>
  <c r="AO141" i="1"/>
  <c r="AP141" i="1"/>
  <c r="AU141" i="1"/>
  <c r="V141" i="1" s="1"/>
  <c r="F141" i="1" s="1"/>
  <c r="AV141" i="1"/>
  <c r="AW141" i="1"/>
  <c r="AX141" i="1"/>
  <c r="AY141" i="1"/>
  <c r="AZ141" i="1"/>
  <c r="BA141" i="1"/>
  <c r="BB141" i="1"/>
  <c r="BC141" i="1"/>
  <c r="BD141" i="1"/>
  <c r="BE141" i="1"/>
  <c r="F134" i="3"/>
  <c r="AU139" i="1"/>
  <c r="V139" i="1" s="1"/>
  <c r="F139" i="1" s="1"/>
  <c r="AR123" i="3" l="1"/>
  <c r="AS123" i="3"/>
  <c r="AT123" i="3"/>
  <c r="AR118" i="3"/>
  <c r="AS118" i="3"/>
  <c r="AT118" i="3"/>
  <c r="AR114" i="3"/>
  <c r="AS114" i="3"/>
  <c r="AT114" i="3"/>
  <c r="AR110" i="3"/>
  <c r="AS110" i="3"/>
  <c r="AT110" i="3"/>
  <c r="AS55" i="3"/>
  <c r="AT55" i="3"/>
  <c r="AR55" i="3"/>
  <c r="AR102" i="3"/>
  <c r="AS102" i="3"/>
  <c r="AT102" i="3"/>
  <c r="AR97" i="3"/>
  <c r="AS97" i="3"/>
  <c r="AT97" i="3"/>
  <c r="AR92" i="3"/>
  <c r="AS92" i="3"/>
  <c r="AT92" i="3"/>
  <c r="AR88" i="3"/>
  <c r="AS88" i="3"/>
  <c r="AT88" i="3"/>
  <c r="AR83" i="3"/>
  <c r="AS83" i="3"/>
  <c r="AT83" i="3"/>
  <c r="AR79" i="3"/>
  <c r="AS79" i="3"/>
  <c r="AT79" i="3"/>
  <c r="AR75" i="3"/>
  <c r="AS75" i="3"/>
  <c r="AT75" i="3"/>
  <c r="AR71" i="3"/>
  <c r="AS71" i="3"/>
  <c r="AT71" i="3"/>
  <c r="AT59" i="3"/>
  <c r="AR59" i="3"/>
  <c r="AS59" i="3"/>
  <c r="AR64" i="3"/>
  <c r="AS64" i="3"/>
  <c r="AT64" i="3"/>
  <c r="AS43" i="3"/>
  <c r="AT43" i="3"/>
  <c r="AR43" i="3"/>
  <c r="AR57" i="3"/>
  <c r="AS57" i="3"/>
  <c r="AT57" i="3"/>
  <c r="AR31" i="3"/>
  <c r="AS31" i="3"/>
  <c r="AT31" i="3"/>
  <c r="AS44" i="3"/>
  <c r="AT44" i="3"/>
  <c r="AR44" i="3"/>
  <c r="AT36" i="3"/>
  <c r="AR36" i="3"/>
  <c r="AS36" i="3"/>
  <c r="AR38" i="3"/>
  <c r="AS38" i="3"/>
  <c r="AT38" i="3"/>
  <c r="AT27" i="3"/>
  <c r="AR27" i="3"/>
  <c r="AS27" i="3"/>
  <c r="AR28" i="3"/>
  <c r="AS28" i="3"/>
  <c r="AT28" i="3"/>
  <c r="AS20" i="3"/>
  <c r="AT20" i="3"/>
  <c r="AR20" i="3"/>
  <c r="AS16" i="3"/>
  <c r="AT16" i="3"/>
  <c r="AR16" i="3"/>
  <c r="AR10" i="3"/>
  <c r="AS10" i="3"/>
  <c r="AT10" i="3"/>
  <c r="AR101" i="3"/>
  <c r="AS101" i="3"/>
  <c r="AT101" i="3"/>
  <c r="AS119" i="3"/>
  <c r="AT119" i="3"/>
  <c r="AR119" i="3"/>
  <c r="AS115" i="3"/>
  <c r="AT115" i="3"/>
  <c r="AR115" i="3"/>
  <c r="AS111" i="3"/>
  <c r="AT111" i="3"/>
  <c r="AR111" i="3"/>
  <c r="AR106" i="3"/>
  <c r="AS106" i="3"/>
  <c r="AT106" i="3"/>
  <c r="AS103" i="3"/>
  <c r="AT103" i="3"/>
  <c r="AR103" i="3"/>
  <c r="AR98" i="3"/>
  <c r="AS98" i="3"/>
  <c r="AT98" i="3"/>
  <c r="AS93" i="3"/>
  <c r="AT93" i="3"/>
  <c r="AR93" i="3"/>
  <c r="AS89" i="3"/>
  <c r="AT89" i="3"/>
  <c r="AR89" i="3"/>
  <c r="AR84" i="3"/>
  <c r="AS84" i="3"/>
  <c r="AT84" i="3"/>
  <c r="AR80" i="3"/>
  <c r="AS80" i="3"/>
  <c r="AT80" i="3"/>
  <c r="AR76" i="3"/>
  <c r="AS76" i="3"/>
  <c r="AT76" i="3"/>
  <c r="AR72" i="3"/>
  <c r="AS72" i="3"/>
  <c r="AT72" i="3"/>
  <c r="AR68" i="3"/>
  <c r="AS68" i="3"/>
  <c r="AT68" i="3"/>
  <c r="AR65" i="3"/>
  <c r="AS65" i="3"/>
  <c r="AT65" i="3"/>
  <c r="AR51" i="3"/>
  <c r="AS51" i="3"/>
  <c r="AT51" i="3"/>
  <c r="AR46" i="3"/>
  <c r="AS46" i="3"/>
  <c r="AT46" i="3"/>
  <c r="AR41" i="3"/>
  <c r="AS41" i="3"/>
  <c r="AT41" i="3"/>
  <c r="AR50" i="3"/>
  <c r="AS50" i="3"/>
  <c r="AT50" i="3"/>
  <c r="AR47" i="3"/>
  <c r="AS47" i="3"/>
  <c r="AT47" i="3"/>
  <c r="AR35" i="3"/>
  <c r="AS35" i="3"/>
  <c r="AT35" i="3"/>
  <c r="AR26" i="3"/>
  <c r="AS26" i="3"/>
  <c r="AT26" i="3"/>
  <c r="AS23" i="3"/>
  <c r="AT23" i="3"/>
  <c r="AR23" i="3"/>
  <c r="AT22" i="3"/>
  <c r="AR22" i="3"/>
  <c r="AS22" i="3"/>
  <c r="AR18" i="3"/>
  <c r="AS18" i="3"/>
  <c r="AT18" i="3"/>
  <c r="AT13" i="3"/>
  <c r="AS13" i="3"/>
  <c r="AR13" i="3"/>
  <c r="AT12" i="3"/>
  <c r="AR12" i="3"/>
  <c r="AS12" i="3"/>
  <c r="AT108" i="3"/>
  <c r="AR108" i="3"/>
  <c r="AS108" i="3"/>
  <c r="AT121" i="3"/>
  <c r="AR121" i="3"/>
  <c r="AS121" i="3"/>
  <c r="AT116" i="3"/>
  <c r="AR116" i="3"/>
  <c r="AS116" i="3"/>
  <c r="AT112" i="3"/>
  <c r="AR112" i="3"/>
  <c r="AS112" i="3"/>
  <c r="AS107" i="3"/>
  <c r="AT107" i="3"/>
  <c r="AR107" i="3"/>
  <c r="AT104" i="3"/>
  <c r="AR104" i="3"/>
  <c r="AS104" i="3"/>
  <c r="AS99" i="3"/>
  <c r="AT99" i="3"/>
  <c r="AR99" i="3"/>
  <c r="AT94" i="3"/>
  <c r="AR94" i="3"/>
  <c r="AS94" i="3"/>
  <c r="AT90" i="3"/>
  <c r="AR90" i="3"/>
  <c r="AS90" i="3"/>
  <c r="AT86" i="3"/>
  <c r="AR86" i="3"/>
  <c r="AS86" i="3"/>
  <c r="AS81" i="3"/>
  <c r="AT81" i="3"/>
  <c r="AR81" i="3"/>
  <c r="AS77" i="3"/>
  <c r="AT77" i="3"/>
  <c r="AR77" i="3"/>
  <c r="AS73" i="3"/>
  <c r="AT73" i="3"/>
  <c r="AR73" i="3"/>
  <c r="AS69" i="3"/>
  <c r="AT69" i="3"/>
  <c r="AR69" i="3"/>
  <c r="AR53" i="3"/>
  <c r="AS53" i="3"/>
  <c r="AT53" i="3"/>
  <c r="AT58" i="3"/>
  <c r="AR58" i="3"/>
  <c r="AS58" i="3"/>
  <c r="AR39" i="3"/>
  <c r="AS39" i="3"/>
  <c r="AT39" i="3"/>
  <c r="AR37" i="3"/>
  <c r="AS37" i="3"/>
  <c r="AT37" i="3"/>
  <c r="AR52" i="3"/>
  <c r="AS52" i="3"/>
  <c r="AT52" i="3"/>
  <c r="AS40" i="3"/>
  <c r="AT40" i="3"/>
  <c r="AR40" i="3"/>
  <c r="AR45" i="3"/>
  <c r="AS45" i="3"/>
  <c r="AT45" i="3"/>
  <c r="AR30" i="3"/>
  <c r="AS30" i="3"/>
  <c r="AT30" i="3"/>
  <c r="AR25" i="3"/>
  <c r="AS25" i="3"/>
  <c r="AT25" i="3"/>
  <c r="AT24" i="3"/>
  <c r="AR24" i="3"/>
  <c r="AS24" i="3"/>
  <c r="AR21" i="3"/>
  <c r="AS21" i="3"/>
  <c r="AT21" i="3"/>
  <c r="AT15" i="3"/>
  <c r="AR15" i="3"/>
  <c r="AS15" i="3"/>
  <c r="AR14" i="3"/>
  <c r="AS14" i="3"/>
  <c r="AT14" i="3"/>
  <c r="BE125" i="3"/>
  <c r="AJ125" i="3" s="1"/>
  <c r="BE96" i="3"/>
  <c r="AJ96" i="3" s="1"/>
  <c r="AS96" i="3"/>
  <c r="AT96" i="3"/>
  <c r="AR96" i="3"/>
  <c r="AR122" i="3"/>
  <c r="AS122" i="3"/>
  <c r="AT122" i="3"/>
  <c r="AR117" i="3"/>
  <c r="AS117" i="3"/>
  <c r="AT117" i="3"/>
  <c r="AR113" i="3"/>
  <c r="AS113" i="3"/>
  <c r="AT113" i="3"/>
  <c r="AR109" i="3"/>
  <c r="AS109" i="3"/>
  <c r="AT109" i="3"/>
  <c r="AR105" i="3"/>
  <c r="AS105" i="3"/>
  <c r="AT105" i="3"/>
  <c r="AT100" i="3"/>
  <c r="AR100" i="3"/>
  <c r="AS100" i="3"/>
  <c r="AR95" i="3"/>
  <c r="AS95" i="3"/>
  <c r="AT95" i="3"/>
  <c r="AR91" i="3"/>
  <c r="AS91" i="3"/>
  <c r="AT91" i="3"/>
  <c r="AR87" i="3"/>
  <c r="AS87" i="3"/>
  <c r="AT87" i="3"/>
  <c r="AT82" i="3"/>
  <c r="AR82" i="3"/>
  <c r="AS82" i="3"/>
  <c r="AT78" i="3"/>
  <c r="AR78" i="3"/>
  <c r="AS78" i="3"/>
  <c r="AT74" i="3"/>
  <c r="AR74" i="3"/>
  <c r="AS74" i="3"/>
  <c r="AT70" i="3"/>
  <c r="AR70" i="3"/>
  <c r="AS70" i="3"/>
  <c r="AS67" i="3"/>
  <c r="AT67" i="3"/>
  <c r="AR67" i="3"/>
  <c r="AR66" i="3"/>
  <c r="AS66" i="3"/>
  <c r="AT66" i="3"/>
  <c r="AT49" i="3"/>
  <c r="AR49" i="3"/>
  <c r="AS49" i="3"/>
  <c r="AT56" i="3"/>
  <c r="AR56" i="3"/>
  <c r="AS56" i="3"/>
  <c r="AT33" i="3"/>
  <c r="AR33" i="3"/>
  <c r="AS33" i="3"/>
  <c r="AS48" i="3"/>
  <c r="AT48" i="3"/>
  <c r="AR48" i="3"/>
  <c r="AS34" i="3"/>
  <c r="AT34" i="3"/>
  <c r="AR34" i="3"/>
  <c r="AT42" i="3"/>
  <c r="AR42" i="3"/>
  <c r="AS42" i="3"/>
  <c r="AR29" i="3"/>
  <c r="AS29" i="3"/>
  <c r="AT29" i="3"/>
  <c r="AS32" i="3"/>
  <c r="AT32" i="3"/>
  <c r="AR32" i="3"/>
  <c r="AS19" i="3"/>
  <c r="AT19" i="3"/>
  <c r="AR19" i="3"/>
  <c r="AR17" i="3"/>
  <c r="AS17" i="3"/>
  <c r="AT17" i="3"/>
  <c r="AS11" i="3"/>
  <c r="AT11" i="3"/>
  <c r="AR11" i="3"/>
  <c r="F140" i="3"/>
  <c r="BE124" i="3"/>
  <c r="AJ124" i="3" s="1"/>
  <c r="F62" i="3"/>
  <c r="AU96" i="3"/>
  <c r="V96" i="3" s="1"/>
  <c r="F96" i="3" s="1"/>
  <c r="F54" i="3"/>
  <c r="AT117" i="1"/>
  <c r="AR117" i="1"/>
  <c r="AS117" i="1"/>
  <c r="AR122" i="1"/>
  <c r="AS122" i="1"/>
  <c r="AT122" i="1"/>
  <c r="AT113" i="1"/>
  <c r="AR113" i="1"/>
  <c r="AS113" i="1"/>
  <c r="AS109" i="1"/>
  <c r="AT109" i="1"/>
  <c r="AR109" i="1"/>
  <c r="AR101" i="1"/>
  <c r="AS101" i="1"/>
  <c r="AT101" i="1"/>
  <c r="AR97" i="1"/>
  <c r="AS97" i="1"/>
  <c r="AT97" i="1"/>
  <c r="AR59" i="1"/>
  <c r="AS59" i="1"/>
  <c r="AT59" i="1"/>
  <c r="AT66" i="1"/>
  <c r="AR66" i="1"/>
  <c r="AS66" i="1"/>
  <c r="AT43" i="1"/>
  <c r="AR43" i="1"/>
  <c r="AS43" i="1"/>
  <c r="AS55" i="1"/>
  <c r="AT55" i="1"/>
  <c r="AR55" i="1"/>
  <c r="AR42" i="1"/>
  <c r="AS42" i="1"/>
  <c r="AT42" i="1"/>
  <c r="AR20" i="1"/>
  <c r="AS20" i="1"/>
  <c r="AT20" i="1"/>
  <c r="AT17" i="1"/>
  <c r="AR17" i="1"/>
  <c r="AS17" i="1"/>
  <c r="AR49" i="1"/>
  <c r="AU49" i="1" s="1"/>
  <c r="V49" i="1" s="1"/>
  <c r="F49" i="1" s="1"/>
  <c r="AS49" i="1"/>
  <c r="AT49" i="1"/>
  <c r="BB61" i="1"/>
  <c r="AS83" i="1"/>
  <c r="AT83" i="1"/>
  <c r="AR83" i="1"/>
  <c r="AT127" i="1"/>
  <c r="AR127" i="1"/>
  <c r="AS127" i="1"/>
  <c r="AR123" i="1"/>
  <c r="AS123" i="1"/>
  <c r="AT123" i="1"/>
  <c r="AR119" i="1"/>
  <c r="AS119" i="1"/>
  <c r="AT119" i="1"/>
  <c r="AR114" i="1"/>
  <c r="AS114" i="1"/>
  <c r="AT114" i="1"/>
  <c r="AR110" i="1"/>
  <c r="AS110" i="1"/>
  <c r="AT110" i="1"/>
  <c r="AT106" i="1"/>
  <c r="AR106" i="1"/>
  <c r="AS106" i="1"/>
  <c r="AS102" i="1"/>
  <c r="AT102" i="1"/>
  <c r="AR102" i="1"/>
  <c r="AS98" i="1"/>
  <c r="AT98" i="1"/>
  <c r="AR98" i="1"/>
  <c r="AR93" i="1"/>
  <c r="AS93" i="1"/>
  <c r="AT93" i="1"/>
  <c r="AT88" i="1"/>
  <c r="AR88" i="1"/>
  <c r="AS88" i="1"/>
  <c r="AT84" i="1"/>
  <c r="AR84" i="1"/>
  <c r="AS84" i="1"/>
  <c r="AT77" i="1"/>
  <c r="AR77" i="1"/>
  <c r="AS77" i="1"/>
  <c r="AT73" i="1"/>
  <c r="AR73" i="1"/>
  <c r="AS73" i="1"/>
  <c r="AS68" i="1"/>
  <c r="AT68" i="1"/>
  <c r="AR68" i="1"/>
  <c r="AR65" i="1"/>
  <c r="AS65" i="1"/>
  <c r="AT65" i="1"/>
  <c r="AS52" i="1"/>
  <c r="AT52" i="1"/>
  <c r="AR52" i="1"/>
  <c r="AS40" i="1"/>
  <c r="AT40" i="1"/>
  <c r="AR40" i="1"/>
  <c r="AT37" i="1"/>
  <c r="AR37" i="1"/>
  <c r="AS37" i="1"/>
  <c r="AR44" i="1"/>
  <c r="AS44" i="1"/>
  <c r="AT44" i="1"/>
  <c r="AT35" i="1"/>
  <c r="AR35" i="1"/>
  <c r="AS35" i="1"/>
  <c r="AT41" i="1"/>
  <c r="AR41" i="1"/>
  <c r="AS41" i="1"/>
  <c r="AR27" i="1"/>
  <c r="AS27" i="1"/>
  <c r="AT27" i="1"/>
  <c r="AS22" i="1"/>
  <c r="AT22" i="1"/>
  <c r="AR22" i="1"/>
  <c r="AT18" i="1"/>
  <c r="AR18" i="1"/>
  <c r="AS18" i="1"/>
  <c r="AS16" i="1"/>
  <c r="AT16" i="1"/>
  <c r="AR16" i="1"/>
  <c r="AS72" i="1"/>
  <c r="AT72" i="1"/>
  <c r="AR72" i="1"/>
  <c r="AT81" i="1"/>
  <c r="AR81" i="1"/>
  <c r="AS81" i="1"/>
  <c r="AR14" i="1"/>
  <c r="AS14" i="1"/>
  <c r="AT14" i="1"/>
  <c r="AS94" i="1"/>
  <c r="AT94" i="1"/>
  <c r="AR94" i="1"/>
  <c r="AT126" i="1"/>
  <c r="AR126" i="1"/>
  <c r="AS126" i="1"/>
  <c r="AS105" i="1"/>
  <c r="AT105" i="1"/>
  <c r="AR105" i="1"/>
  <c r="AR71" i="1"/>
  <c r="AS71" i="1"/>
  <c r="AT71" i="1"/>
  <c r="AR51" i="1"/>
  <c r="AS51" i="1"/>
  <c r="AT51" i="1"/>
  <c r="AS36" i="1"/>
  <c r="AT36" i="1"/>
  <c r="AR36" i="1"/>
  <c r="AR39" i="1"/>
  <c r="AS39" i="1"/>
  <c r="AT39" i="1"/>
  <c r="AR24" i="1"/>
  <c r="AS24" i="1"/>
  <c r="AT24" i="1"/>
  <c r="AT31" i="1"/>
  <c r="AR31" i="1"/>
  <c r="AS31" i="1"/>
  <c r="BB60" i="1"/>
  <c r="AR61" i="1"/>
  <c r="AS61" i="1"/>
  <c r="AT61" i="1"/>
  <c r="AR63" i="1"/>
  <c r="AS63" i="1"/>
  <c r="AT63" i="1"/>
  <c r="AR124" i="1"/>
  <c r="AS124" i="1"/>
  <c r="AT124" i="1"/>
  <c r="AS120" i="1"/>
  <c r="AT120" i="1"/>
  <c r="AR120" i="1"/>
  <c r="AR115" i="1"/>
  <c r="AS115" i="1"/>
  <c r="AT115" i="1"/>
  <c r="AR111" i="1"/>
  <c r="AS111" i="1"/>
  <c r="AT111" i="1"/>
  <c r="AR107" i="1"/>
  <c r="AS107" i="1"/>
  <c r="AT107" i="1"/>
  <c r="AT103" i="1"/>
  <c r="AR103" i="1"/>
  <c r="AS103" i="1"/>
  <c r="AT99" i="1"/>
  <c r="AR99" i="1"/>
  <c r="AS99" i="1"/>
  <c r="AT95" i="1"/>
  <c r="AR95" i="1"/>
  <c r="AS95" i="1"/>
  <c r="AR89" i="1"/>
  <c r="AS89" i="1"/>
  <c r="AT89" i="1"/>
  <c r="AR85" i="1"/>
  <c r="AS85" i="1"/>
  <c r="AT85" i="1"/>
  <c r="AR78" i="1"/>
  <c r="AS78" i="1"/>
  <c r="AT78" i="1"/>
  <c r="AR74" i="1"/>
  <c r="AS74" i="1"/>
  <c r="AT74" i="1"/>
  <c r="AT69" i="1"/>
  <c r="AR69" i="1"/>
  <c r="AS69" i="1"/>
  <c r="AR54" i="1"/>
  <c r="AS54" i="1"/>
  <c r="AT54" i="1"/>
  <c r="AT64" i="1"/>
  <c r="AR64" i="1"/>
  <c r="AS64" i="1"/>
  <c r="AT50" i="1"/>
  <c r="AR50" i="1"/>
  <c r="AS50" i="1"/>
  <c r="AT56" i="1"/>
  <c r="AR56" i="1"/>
  <c r="AS56" i="1"/>
  <c r="AR53" i="1"/>
  <c r="AS53" i="1"/>
  <c r="AT53" i="1"/>
  <c r="AR32" i="1"/>
  <c r="AS32" i="1"/>
  <c r="AT32" i="1"/>
  <c r="AT92" i="1"/>
  <c r="AR92" i="1"/>
  <c r="AS92" i="1"/>
  <c r="AR30" i="1"/>
  <c r="AS30" i="1"/>
  <c r="AT30" i="1"/>
  <c r="AR34" i="1"/>
  <c r="AS34" i="1"/>
  <c r="AT34" i="1"/>
  <c r="AT23" i="1"/>
  <c r="AR23" i="1"/>
  <c r="AS23" i="1"/>
  <c r="AR19" i="1"/>
  <c r="AS19" i="1"/>
  <c r="AT19" i="1"/>
  <c r="AS21" i="1"/>
  <c r="AT21" i="1"/>
  <c r="AR21" i="1"/>
  <c r="AR25" i="1"/>
  <c r="AS25" i="1"/>
  <c r="AT25" i="1"/>
  <c r="AR10" i="1"/>
  <c r="AS10" i="1"/>
  <c r="AT10" i="1"/>
  <c r="AS33" i="1"/>
  <c r="AT33" i="1"/>
  <c r="AR33" i="1"/>
  <c r="AR118" i="1"/>
  <c r="AS118" i="1"/>
  <c r="AT118" i="1"/>
  <c r="AS91" i="1"/>
  <c r="AT91" i="1"/>
  <c r="AR91" i="1"/>
  <c r="AS87" i="1"/>
  <c r="AT87" i="1"/>
  <c r="AR87" i="1"/>
  <c r="AS80" i="1"/>
  <c r="AT80" i="1"/>
  <c r="AR80" i="1"/>
  <c r="AS76" i="1"/>
  <c r="AT76" i="1"/>
  <c r="AR76" i="1"/>
  <c r="AS46" i="1"/>
  <c r="AT46" i="1"/>
  <c r="AR46" i="1"/>
  <c r="AR48" i="1"/>
  <c r="AS48" i="1"/>
  <c r="AT48" i="1"/>
  <c r="BB41" i="1"/>
  <c r="AT13" i="1"/>
  <c r="AR13" i="1"/>
  <c r="AS13" i="1"/>
  <c r="BD49" i="1"/>
  <c r="BB94" i="1"/>
  <c r="AR60" i="1"/>
  <c r="AS60" i="1"/>
  <c r="AT60" i="1"/>
  <c r="AT62" i="1"/>
  <c r="AR62" i="1"/>
  <c r="AS62" i="1"/>
  <c r="AS125" i="1"/>
  <c r="AT125" i="1"/>
  <c r="AR125" i="1"/>
  <c r="AT121" i="1"/>
  <c r="AR121" i="1"/>
  <c r="AS121" i="1"/>
  <c r="AS116" i="1"/>
  <c r="AT116" i="1"/>
  <c r="AR116" i="1"/>
  <c r="AS112" i="1"/>
  <c r="AT112" i="1"/>
  <c r="AR112" i="1"/>
  <c r="AR108" i="1"/>
  <c r="AS108" i="1"/>
  <c r="AT108" i="1"/>
  <c r="AR104" i="1"/>
  <c r="AS104" i="1"/>
  <c r="AT104" i="1"/>
  <c r="AR100" i="1"/>
  <c r="AS100" i="1"/>
  <c r="AT100" i="1"/>
  <c r="AR96" i="1"/>
  <c r="AS96" i="1"/>
  <c r="AT96" i="1"/>
  <c r="AR90" i="1"/>
  <c r="AS90" i="1"/>
  <c r="AT90" i="1"/>
  <c r="AR86" i="1"/>
  <c r="AS86" i="1"/>
  <c r="AT86" i="1"/>
  <c r="AR79" i="1"/>
  <c r="AS79" i="1"/>
  <c r="AT79" i="1"/>
  <c r="AR75" i="1"/>
  <c r="AS75" i="1"/>
  <c r="AT75" i="1"/>
  <c r="AR70" i="1"/>
  <c r="AS70" i="1"/>
  <c r="AT70" i="1"/>
  <c r="AR67" i="1"/>
  <c r="AS67" i="1"/>
  <c r="AT67" i="1"/>
  <c r="AS58" i="1"/>
  <c r="AT58" i="1"/>
  <c r="AR58" i="1"/>
  <c r="AS129" i="1"/>
  <c r="AT129" i="1"/>
  <c r="AR129" i="1"/>
  <c r="AR57" i="1"/>
  <c r="AS57" i="1"/>
  <c r="AT57" i="1"/>
  <c r="AR82" i="1"/>
  <c r="AS82" i="1"/>
  <c r="AT82" i="1"/>
  <c r="AS38" i="1"/>
  <c r="AT38" i="1"/>
  <c r="AR38" i="1"/>
  <c r="AR47" i="1"/>
  <c r="AS47" i="1"/>
  <c r="AU47" i="1" s="1"/>
  <c r="V47" i="1" s="1"/>
  <c r="AT47" i="1"/>
  <c r="AR128" i="1"/>
  <c r="AS128" i="1"/>
  <c r="AT128" i="1"/>
  <c r="AS26" i="1"/>
  <c r="AT26" i="1"/>
  <c r="AR26" i="1"/>
  <c r="AR28" i="1"/>
  <c r="AS28" i="1"/>
  <c r="AT28" i="1"/>
  <c r="AR45" i="1"/>
  <c r="AS45" i="1"/>
  <c r="AT45" i="1"/>
  <c r="AR29" i="1"/>
  <c r="AS29" i="1"/>
  <c r="AT29" i="1"/>
  <c r="AS12" i="1"/>
  <c r="AT12" i="1"/>
  <c r="AR12" i="1"/>
  <c r="AR15" i="1"/>
  <c r="AS15" i="1"/>
  <c r="AT15" i="1"/>
  <c r="AR11" i="1"/>
  <c r="AS11" i="1"/>
  <c r="AT11" i="1"/>
  <c r="BB49" i="1"/>
  <c r="BE49" i="1" s="1"/>
  <c r="AJ49" i="1" s="1"/>
  <c r="BC60" i="1"/>
  <c r="BC61" i="1"/>
  <c r="BC94" i="1"/>
  <c r="BB83" i="1"/>
  <c r="BD94" i="1"/>
  <c r="BD60" i="1"/>
  <c r="BD61" i="1"/>
  <c r="AU135" i="1"/>
  <c r="V135" i="1" s="1"/>
  <c r="F135" i="1" s="1"/>
  <c r="AU133" i="1"/>
  <c r="V133" i="1" s="1"/>
  <c r="F133" i="1" s="1"/>
  <c r="AU138" i="1"/>
  <c r="V138" i="1" s="1"/>
  <c r="F138" i="1" s="1"/>
  <c r="AU137" i="1"/>
  <c r="V137" i="1" s="1"/>
  <c r="F137" i="1" s="1"/>
  <c r="AU130" i="1"/>
  <c r="V130" i="1" s="1"/>
  <c r="F130" i="1" s="1"/>
  <c r="AU60" i="1"/>
  <c r="V60" i="1" s="1"/>
  <c r="BC117" i="1"/>
  <c r="BB62" i="1"/>
  <c r="BC83" i="1"/>
  <c r="BB117" i="1"/>
  <c r="BE117" i="1" s="1"/>
  <c r="AJ117" i="1" s="1"/>
  <c r="BD62" i="1"/>
  <c r="BB63" i="1"/>
  <c r="BB124" i="1"/>
  <c r="BD123" i="1"/>
  <c r="BC119" i="1"/>
  <c r="BC78" i="1"/>
  <c r="BB54" i="1"/>
  <c r="BD36" i="1"/>
  <c r="BD30" i="1"/>
  <c r="BB39" i="1"/>
  <c r="BD83" i="1"/>
  <c r="BC62" i="1"/>
  <c r="BE62" i="1" s="1"/>
  <c r="AJ62" i="1" s="1"/>
  <c r="BD122" i="1"/>
  <c r="BD59" i="1"/>
  <c r="BC65" i="1"/>
  <c r="BC58" i="1"/>
  <c r="BC43" i="1"/>
  <c r="BD50" i="1"/>
  <c r="BB57" i="1"/>
  <c r="BD58" i="1"/>
  <c r="BB120" i="1"/>
  <c r="BD118" i="1"/>
  <c r="BB110" i="1"/>
  <c r="BB107" i="1"/>
  <c r="BB105" i="1"/>
  <c r="BC101" i="1"/>
  <c r="BB93" i="1"/>
  <c r="BC88" i="1"/>
  <c r="BC87" i="1"/>
  <c r="BD85" i="1"/>
  <c r="BC84" i="1"/>
  <c r="BC80" i="1"/>
  <c r="BB77" i="1"/>
  <c r="BD76" i="1"/>
  <c r="BB75" i="1"/>
  <c r="BC73" i="1"/>
  <c r="BD69" i="1"/>
  <c r="BC68" i="1"/>
  <c r="BC59" i="1"/>
  <c r="BB67" i="1"/>
  <c r="BC33" i="1"/>
  <c r="BD54" i="1"/>
  <c r="BD64" i="1"/>
  <c r="BC52" i="1"/>
  <c r="BD40" i="1"/>
  <c r="BD37" i="1"/>
  <c r="BC44" i="1"/>
  <c r="BD51" i="1"/>
  <c r="BD41" i="1"/>
  <c r="BD52" i="1"/>
  <c r="BD126" i="1"/>
  <c r="BE132" i="3"/>
  <c r="AJ132" i="3" s="1"/>
  <c r="AU126" i="3"/>
  <c r="V126" i="3" s="1"/>
  <c r="BE128" i="3"/>
  <c r="AJ128" i="3" s="1"/>
  <c r="BB95" i="3"/>
  <c r="BD15" i="3"/>
  <c r="BB58" i="3"/>
  <c r="BC52" i="3"/>
  <c r="BC28" i="3"/>
  <c r="BD26" i="3"/>
  <c r="BD22" i="3"/>
  <c r="BD20" i="3"/>
  <c r="BC19" i="3"/>
  <c r="BB68" i="3"/>
  <c r="BB67" i="3"/>
  <c r="BC53" i="3"/>
  <c r="BB64" i="3"/>
  <c r="BD43" i="3"/>
  <c r="BD49" i="3"/>
  <c r="BC39" i="3"/>
  <c r="BC46" i="3"/>
  <c r="BD41" i="3"/>
  <c r="BC31" i="3"/>
  <c r="BD33" i="3"/>
  <c r="BB121" i="3"/>
  <c r="BD95" i="3"/>
  <c r="BB93" i="3"/>
  <c r="BC80" i="3"/>
  <c r="BC76" i="3"/>
  <c r="BC72" i="3"/>
  <c r="BC71" i="3"/>
  <c r="BD68" i="3"/>
  <c r="BB59" i="3"/>
  <c r="BD51" i="3"/>
  <c r="BD46" i="3"/>
  <c r="BC41" i="3"/>
  <c r="BB31" i="3"/>
  <c r="BB50" i="3"/>
  <c r="BC44" i="3"/>
  <c r="BB47" i="3"/>
  <c r="BC35" i="3"/>
  <c r="BC38" i="3"/>
  <c r="BC27" i="3"/>
  <c r="BC29" i="3"/>
  <c r="BE126" i="3"/>
  <c r="AJ126" i="3" s="1"/>
  <c r="BE130" i="3"/>
  <c r="AJ130" i="3" s="1"/>
  <c r="AU127" i="3"/>
  <c r="V127" i="3" s="1"/>
  <c r="AU131" i="3"/>
  <c r="V131" i="3" s="1"/>
  <c r="BB92" i="3"/>
  <c r="BC91" i="3"/>
  <c r="BC87" i="3"/>
  <c r="BC78" i="3"/>
  <c r="BC74" i="3"/>
  <c r="BD73" i="3"/>
  <c r="BC70" i="3"/>
  <c r="BD69" i="3"/>
  <c r="BD53" i="3"/>
  <c r="BD58" i="3"/>
  <c r="BB49" i="3"/>
  <c r="BD39" i="3"/>
  <c r="BD37" i="3"/>
  <c r="BC33" i="3"/>
  <c r="BD52" i="3"/>
  <c r="BB30" i="3"/>
  <c r="BB22" i="3"/>
  <c r="BD19" i="3"/>
  <c r="BB15" i="3"/>
  <c r="BB14" i="3"/>
  <c r="BE131" i="3"/>
  <c r="AJ131" i="3" s="1"/>
  <c r="BD108" i="3"/>
  <c r="BB122" i="3"/>
  <c r="BC111" i="3"/>
  <c r="BC95" i="3"/>
  <c r="BB94" i="3"/>
  <c r="BD89" i="3"/>
  <c r="BC68" i="3"/>
  <c r="BC59" i="3"/>
  <c r="BC67" i="3"/>
  <c r="BD65" i="3"/>
  <c r="BC64" i="3"/>
  <c r="BD66" i="3"/>
  <c r="BC51" i="3"/>
  <c r="BC43" i="3"/>
  <c r="BC49" i="3"/>
  <c r="BB46" i="3"/>
  <c r="BD57" i="3"/>
  <c r="BB41" i="3"/>
  <c r="BD31" i="3"/>
  <c r="BD44" i="3"/>
  <c r="BD48" i="3"/>
  <c r="BB27" i="3"/>
  <c r="BD29" i="3"/>
  <c r="BB24" i="3"/>
  <c r="BB19" i="3"/>
  <c r="BC21" i="3"/>
  <c r="BD17" i="3"/>
  <c r="BB11" i="3"/>
  <c r="BC115" i="3"/>
  <c r="BC48" i="3"/>
  <c r="BB45" i="3"/>
  <c r="BB52" i="3"/>
  <c r="BC58" i="3"/>
  <c r="BB37" i="3"/>
  <c r="BB110" i="3"/>
  <c r="BD104" i="3"/>
  <c r="BD11" i="3"/>
  <c r="BB43" i="3"/>
  <c r="BC65" i="3"/>
  <c r="BC17" i="3"/>
  <c r="BC57" i="3"/>
  <c r="BC37" i="3"/>
  <c r="BB57" i="3"/>
  <c r="BB111" i="3"/>
  <c r="BD91" i="3"/>
  <c r="BB39" i="3"/>
  <c r="AU130" i="3"/>
  <c r="V130" i="3" s="1"/>
  <c r="AU125" i="3"/>
  <c r="V125" i="3" s="1"/>
  <c r="F125" i="3" s="1"/>
  <c r="AU129" i="3"/>
  <c r="V129" i="3" s="1"/>
  <c r="AU132" i="3"/>
  <c r="V132" i="3" s="1"/>
  <c r="BB34" i="3"/>
  <c r="BB25" i="3"/>
  <c r="AU128" i="3"/>
  <c r="V128" i="3" s="1"/>
  <c r="BC30" i="3"/>
  <c r="BC109" i="3"/>
  <c r="BD100" i="3"/>
  <c r="BD64" i="3"/>
  <c r="BB17" i="3"/>
  <c r="BD94" i="3"/>
  <c r="BB115" i="3"/>
  <c r="BC94" i="3"/>
  <c r="BD67" i="3"/>
  <c r="BC15" i="3"/>
  <c r="BC14" i="3"/>
  <c r="BE129" i="3"/>
  <c r="AJ129" i="3" s="1"/>
  <c r="BB103" i="3"/>
  <c r="BC103" i="3"/>
  <c r="BD75" i="3"/>
  <c r="BB75" i="3"/>
  <c r="BC42" i="3"/>
  <c r="BB26" i="3"/>
  <c r="BC26" i="3"/>
  <c r="BB29" i="3"/>
  <c r="BC25" i="3"/>
  <c r="BC47" i="3"/>
  <c r="BB48" i="3"/>
  <c r="BB38" i="3"/>
  <c r="BD27" i="3"/>
  <c r="BC50" i="3"/>
  <c r="BD30" i="3"/>
  <c r="BB42" i="3"/>
  <c r="BC100" i="3"/>
  <c r="BC122" i="3"/>
  <c r="BB112" i="3"/>
  <c r="BD88" i="3"/>
  <c r="BC88" i="3"/>
  <c r="BB87" i="3"/>
  <c r="BD87" i="3"/>
  <c r="BC83" i="3"/>
  <c r="BD83" i="3"/>
  <c r="BC56" i="3"/>
  <c r="BB33" i="3"/>
  <c r="BD50" i="3"/>
  <c r="BC40" i="3"/>
  <c r="BB40" i="3"/>
  <c r="BD40" i="3"/>
  <c r="BD36" i="3"/>
  <c r="BC36" i="3"/>
  <c r="BD25" i="3"/>
  <c r="BD47" i="3"/>
  <c r="BD38" i="3"/>
  <c r="BD34" i="3"/>
  <c r="BE41" i="3"/>
  <c r="AJ41" i="3" s="1"/>
  <c r="BB36" i="3"/>
  <c r="BB118" i="3"/>
  <c r="BB113" i="3"/>
  <c r="BC113" i="3"/>
  <c r="BC92" i="3"/>
  <c r="BD92" i="3"/>
  <c r="BB89" i="3"/>
  <c r="BC89" i="3"/>
  <c r="BB81" i="3"/>
  <c r="BB65" i="3"/>
  <c r="BC66" i="3"/>
  <c r="BB66" i="3"/>
  <c r="BB106" i="3"/>
  <c r="BC106" i="3"/>
  <c r="BB104" i="3"/>
  <c r="BC104" i="3"/>
  <c r="BC81" i="3"/>
  <c r="BD81" i="3"/>
  <c r="BB73" i="3"/>
  <c r="BC73" i="3"/>
  <c r="BC34" i="3"/>
  <c r="BC75" i="3"/>
  <c r="BC101" i="3"/>
  <c r="BD101" i="3"/>
  <c r="BB119" i="3"/>
  <c r="BC119" i="3"/>
  <c r="BC98" i="3"/>
  <c r="BB98" i="3"/>
  <c r="BD98" i="3"/>
  <c r="BB97" i="3"/>
  <c r="BC97" i="3"/>
  <c r="BD93" i="3"/>
  <c r="BC93" i="3"/>
  <c r="BB69" i="3"/>
  <c r="BC69" i="3"/>
  <c r="BB53" i="3"/>
  <c r="BD28" i="3"/>
  <c r="BB28" i="3"/>
  <c r="BC24" i="3"/>
  <c r="BD24" i="3"/>
  <c r="BD21" i="3"/>
  <c r="BB21" i="3"/>
  <c r="BC12" i="3"/>
  <c r="AU63" i="3"/>
  <c r="V63" i="3" s="1"/>
  <c r="F63" i="3" s="1"/>
  <c r="BE127" i="3"/>
  <c r="AJ127" i="3" s="1"/>
  <c r="F127" i="3" s="1"/>
  <c r="BB88" i="3"/>
  <c r="BB83" i="3"/>
  <c r="BB44" i="3"/>
  <c r="BC22" i="3"/>
  <c r="BB18" i="3"/>
  <c r="BB100" i="3"/>
  <c r="BB91" i="3"/>
  <c r="BD13" i="3"/>
  <c r="BD10" i="3"/>
  <c r="AU124" i="3"/>
  <c r="V124" i="3" s="1"/>
  <c r="F124" i="3" s="1"/>
  <c r="BD45" i="1"/>
  <c r="BD120" i="1"/>
  <c r="BD63" i="1"/>
  <c r="BD127" i="1"/>
  <c r="BC127" i="1"/>
  <c r="BC125" i="1"/>
  <c r="BB125" i="1"/>
  <c r="BD125" i="1"/>
  <c r="BC124" i="1"/>
  <c r="BC123" i="1"/>
  <c r="BB123" i="1"/>
  <c r="BB122" i="1"/>
  <c r="BC122" i="1"/>
  <c r="BC81" i="1"/>
  <c r="BD81" i="1"/>
  <c r="BB81" i="1"/>
  <c r="BB121" i="1"/>
  <c r="BC121" i="1"/>
  <c r="BD121" i="1"/>
  <c r="BD74" i="1"/>
  <c r="BB74" i="1"/>
  <c r="BC70" i="1"/>
  <c r="BD70" i="1"/>
  <c r="BB17" i="1"/>
  <c r="BD77" i="1"/>
  <c r="BC74" i="1"/>
  <c r="BB30" i="1"/>
  <c r="BC27" i="1"/>
  <c r="BD27" i="1"/>
  <c r="BC26" i="1"/>
  <c r="BB26" i="1"/>
  <c r="BD26" i="1"/>
  <c r="BC34" i="1"/>
  <c r="BC18" i="1"/>
  <c r="BD65" i="1"/>
  <c r="BB65" i="1"/>
  <c r="BB66" i="1"/>
  <c r="BC66" i="1"/>
  <c r="BB58" i="1"/>
  <c r="BD46" i="1"/>
  <c r="BC55" i="1"/>
  <c r="BB82" i="1"/>
  <c r="BD82" i="1"/>
  <c r="BC32" i="1"/>
  <c r="BD32" i="1"/>
  <c r="BB32" i="1"/>
  <c r="BD35" i="1"/>
  <c r="BB35" i="1"/>
  <c r="BC35" i="1"/>
  <c r="BB48" i="1"/>
  <c r="BC48" i="1"/>
  <c r="BB47" i="1"/>
  <c r="BB55" i="1"/>
  <c r="BD17" i="1"/>
  <c r="BC11" i="1"/>
  <c r="BB98" i="1"/>
  <c r="BC93" i="1"/>
  <c r="BC47" i="1"/>
  <c r="BB12" i="1"/>
  <c r="BC25" i="1"/>
  <c r="BC20" i="1"/>
  <c r="BC15" i="1"/>
  <c r="BC10" i="1"/>
  <c r="BB14" i="1"/>
  <c r="BD115" i="1"/>
  <c r="BB111" i="1"/>
  <c r="BD107" i="1"/>
  <c r="BB103" i="1"/>
  <c r="BC100" i="1"/>
  <c r="BC76" i="1"/>
  <c r="BD68" i="1"/>
  <c r="BD66" i="1"/>
  <c r="BD38" i="1"/>
  <c r="BC45" i="1"/>
  <c r="BD10" i="1"/>
  <c r="BB10" i="1"/>
  <c r="BC14" i="1"/>
  <c r="BB20" i="1"/>
  <c r="BD20" i="1"/>
  <c r="BD14" i="1"/>
  <c r="BD25" i="1"/>
  <c r="BC123" i="3"/>
  <c r="BD123" i="3"/>
  <c r="BB123" i="3"/>
  <c r="BB105" i="3"/>
  <c r="BC105" i="3"/>
  <c r="BD105" i="3"/>
  <c r="BD102" i="3"/>
  <c r="BC102" i="3"/>
  <c r="BB86" i="3"/>
  <c r="BD86" i="3"/>
  <c r="BC86" i="3"/>
  <c r="BB84" i="3"/>
  <c r="BD84" i="3"/>
  <c r="BC84" i="3"/>
  <c r="BB82" i="3"/>
  <c r="BD82" i="3"/>
  <c r="BC82" i="3"/>
  <c r="BD117" i="3"/>
  <c r="BC117" i="3"/>
  <c r="BB117" i="3"/>
  <c r="BC13" i="3"/>
  <c r="BB13" i="3"/>
  <c r="BC55" i="3"/>
  <c r="BB55" i="3"/>
  <c r="BD55" i="3"/>
  <c r="BC79" i="3"/>
  <c r="BB79" i="3"/>
  <c r="BD79" i="3"/>
  <c r="BC77" i="3"/>
  <c r="BD77" i="3"/>
  <c r="BB77" i="3"/>
  <c r="BD23" i="3"/>
  <c r="BC23" i="3"/>
  <c r="BC114" i="3"/>
  <c r="BD114" i="3"/>
  <c r="BB114" i="3"/>
  <c r="BD109" i="3"/>
  <c r="BB109" i="3"/>
  <c r="F141" i="3"/>
  <c r="BD71" i="3"/>
  <c r="BB71" i="3"/>
  <c r="BD59" i="3"/>
  <c r="BD119" i="3"/>
  <c r="BC116" i="3"/>
  <c r="BD116" i="3"/>
  <c r="BD111" i="3"/>
  <c r="BC107" i="3"/>
  <c r="BD107" i="3"/>
  <c r="BD103" i="3"/>
  <c r="BB99" i="3"/>
  <c r="BD99" i="3"/>
  <c r="BB90" i="3"/>
  <c r="BD78" i="3"/>
  <c r="BB78" i="3"/>
  <c r="BD76" i="3"/>
  <c r="BB76" i="3"/>
  <c r="BD70" i="3"/>
  <c r="BB70" i="3"/>
  <c r="BB35" i="3"/>
  <c r="BC16" i="3"/>
  <c r="BB12" i="3"/>
  <c r="BD12" i="3"/>
  <c r="BE139" i="3"/>
  <c r="AJ139" i="3" s="1"/>
  <c r="F139" i="3" s="1"/>
  <c r="AU137" i="3"/>
  <c r="V137" i="3" s="1"/>
  <c r="F137" i="3" s="1"/>
  <c r="BC108" i="3"/>
  <c r="BB108" i="3"/>
  <c r="BB101" i="3"/>
  <c r="BD122" i="3"/>
  <c r="BC118" i="3"/>
  <c r="BD118" i="3"/>
  <c r="BD113" i="3"/>
  <c r="BC110" i="3"/>
  <c r="BD110" i="3"/>
  <c r="BD74" i="3"/>
  <c r="BB74" i="3"/>
  <c r="BD72" i="3"/>
  <c r="BB72" i="3"/>
  <c r="F138" i="3"/>
  <c r="BC121" i="3"/>
  <c r="BD121" i="3"/>
  <c r="BB116" i="3"/>
  <c r="BD115" i="3"/>
  <c r="BC112" i="3"/>
  <c r="BD112" i="3"/>
  <c r="BB107" i="3"/>
  <c r="BD106" i="3"/>
  <c r="BB102" i="3"/>
  <c r="BC99" i="3"/>
  <c r="BC90" i="3"/>
  <c r="BB80" i="3"/>
  <c r="BD80" i="3"/>
  <c r="AU79" i="3"/>
  <c r="V79" i="3" s="1"/>
  <c r="BB51" i="3"/>
  <c r="BB56" i="3"/>
  <c r="BD42" i="3"/>
  <c r="BB32" i="3"/>
  <c r="BC32" i="3"/>
  <c r="BC11" i="3"/>
  <c r="BD97" i="3"/>
  <c r="BD90" i="3"/>
  <c r="BD45" i="3"/>
  <c r="BB23" i="3"/>
  <c r="BD18" i="3"/>
  <c r="BB10" i="3"/>
  <c r="BD14" i="3"/>
  <c r="BD35" i="3"/>
  <c r="BB20" i="3"/>
  <c r="BD56" i="3"/>
  <c r="BC45" i="3"/>
  <c r="BD32" i="3"/>
  <c r="BC20" i="3"/>
  <c r="BC18" i="3"/>
  <c r="BC10" i="3"/>
  <c r="BB16" i="3"/>
  <c r="BD16" i="3"/>
  <c r="BC115" i="1"/>
  <c r="BC118" i="1"/>
  <c r="BB118" i="1"/>
  <c r="BB21" i="1"/>
  <c r="BC21" i="1"/>
  <c r="BD72" i="1"/>
  <c r="BC72" i="1"/>
  <c r="BD13" i="1"/>
  <c r="BB13" i="1"/>
  <c r="BC12" i="1"/>
  <c r="BD12" i="1"/>
  <c r="BB33" i="1"/>
  <c r="BD33" i="1"/>
  <c r="BD116" i="1"/>
  <c r="BB116" i="1"/>
  <c r="BC116" i="1"/>
  <c r="BD114" i="1"/>
  <c r="BC114" i="1"/>
  <c r="BB114" i="1"/>
  <c r="BB113" i="1"/>
  <c r="BC113" i="1"/>
  <c r="BD113" i="1"/>
  <c r="BC112" i="1"/>
  <c r="BB112" i="1"/>
  <c r="BD112" i="1"/>
  <c r="BD110" i="1"/>
  <c r="BC110" i="1"/>
  <c r="BB109" i="1"/>
  <c r="BC109" i="1"/>
  <c r="BD109" i="1"/>
  <c r="BB108" i="1"/>
  <c r="BC108" i="1"/>
  <c r="BD108" i="1"/>
  <c r="BD106" i="1"/>
  <c r="BB106" i="1"/>
  <c r="BC106" i="1"/>
  <c r="BC105" i="1"/>
  <c r="BD105" i="1"/>
  <c r="BB104" i="1"/>
  <c r="BC104" i="1"/>
  <c r="BD104" i="1"/>
  <c r="BD102" i="1"/>
  <c r="BC102" i="1"/>
  <c r="BB102" i="1"/>
  <c r="BB101" i="1"/>
  <c r="BD101" i="1"/>
  <c r="BC99" i="1"/>
  <c r="BD99" i="1"/>
  <c r="BB99" i="1"/>
  <c r="BD97" i="1"/>
  <c r="BC97" i="1"/>
  <c r="BB97" i="1"/>
  <c r="BB96" i="1"/>
  <c r="BD96" i="1"/>
  <c r="BC96" i="1"/>
  <c r="BD95" i="1"/>
  <c r="BC95" i="1"/>
  <c r="BB95" i="1"/>
  <c r="BB91" i="1"/>
  <c r="BC91" i="1"/>
  <c r="BD91" i="1"/>
  <c r="BC90" i="1"/>
  <c r="BD90" i="1"/>
  <c r="BB90" i="1"/>
  <c r="BC89" i="1"/>
  <c r="BD89" i="1"/>
  <c r="BB89" i="1"/>
  <c r="BD88" i="1"/>
  <c r="BB88" i="1"/>
  <c r="BB87" i="1"/>
  <c r="BD87" i="1"/>
  <c r="BD86" i="1"/>
  <c r="BB86" i="1"/>
  <c r="BC86" i="1"/>
  <c r="BC31" i="1"/>
  <c r="BD31" i="1"/>
  <c r="BB31" i="1"/>
  <c r="BB44" i="1"/>
  <c r="BC51" i="1"/>
  <c r="BB38" i="1"/>
  <c r="BD16" i="1"/>
  <c r="BC29" i="1"/>
  <c r="BB29" i="1"/>
  <c r="BD21" i="1"/>
  <c r="BD11" i="1"/>
  <c r="BB11" i="1"/>
  <c r="BD44" i="1"/>
  <c r="BD129" i="1"/>
  <c r="BC129" i="1"/>
  <c r="BB129" i="1"/>
  <c r="BD57" i="1"/>
  <c r="BC57" i="1"/>
  <c r="BC56" i="1"/>
  <c r="BD56" i="1"/>
  <c r="BB56" i="1"/>
  <c r="BB37" i="1"/>
  <c r="BC37" i="1"/>
  <c r="BB51" i="1"/>
  <c r="BB115" i="1"/>
  <c r="BC111" i="1"/>
  <c r="BD111" i="1"/>
  <c r="BC107" i="1"/>
  <c r="BD103" i="1"/>
  <c r="BC103" i="1"/>
  <c r="BD100" i="1"/>
  <c r="BB100" i="1"/>
  <c r="BC98" i="1"/>
  <c r="BD98" i="1"/>
  <c r="BD93" i="1"/>
  <c r="BE93" i="1" s="1"/>
  <c r="AJ93" i="1" s="1"/>
  <c r="BB85" i="1"/>
  <c r="BC85" i="1"/>
  <c r="BD84" i="1"/>
  <c r="BB84" i="1"/>
  <c r="BD80" i="1"/>
  <c r="BB80" i="1"/>
  <c r="BD43" i="1"/>
  <c r="BB43" i="1"/>
  <c r="BC50" i="1"/>
  <c r="BB50" i="1"/>
  <c r="BC40" i="1"/>
  <c r="BB40" i="1"/>
  <c r="BB46" i="1"/>
  <c r="BC46" i="1"/>
  <c r="BD92" i="1"/>
  <c r="BB92" i="1"/>
  <c r="BC92" i="1"/>
  <c r="BC41" i="1"/>
  <c r="BC36" i="1"/>
  <c r="BD128" i="1"/>
  <c r="BC128" i="1"/>
  <c r="BC30" i="1"/>
  <c r="BC63" i="1"/>
  <c r="BD124" i="1"/>
  <c r="BB119" i="1"/>
  <c r="BD119" i="1"/>
  <c r="BB79" i="1"/>
  <c r="BC79" i="1"/>
  <c r="BD79" i="1"/>
  <c r="BB69" i="1"/>
  <c r="BC69" i="1"/>
  <c r="BB52" i="1"/>
  <c r="BD53" i="1"/>
  <c r="BB53" i="1"/>
  <c r="BC53" i="1"/>
  <c r="BC38" i="1"/>
  <c r="BD47" i="1"/>
  <c r="BC23" i="1"/>
  <c r="BB45" i="1"/>
  <c r="BD15" i="1"/>
  <c r="BB126" i="1"/>
  <c r="BC126" i="1"/>
  <c r="BC120" i="1"/>
  <c r="BB78" i="1"/>
  <c r="BD78" i="1"/>
  <c r="BC77" i="1"/>
  <c r="BB76" i="1"/>
  <c r="BD75" i="1"/>
  <c r="BD73" i="1"/>
  <c r="BB73" i="1"/>
  <c r="BC71" i="1"/>
  <c r="BD71" i="1"/>
  <c r="BB71" i="1"/>
  <c r="BB70" i="1"/>
  <c r="BB59" i="1"/>
  <c r="BD67" i="1"/>
  <c r="BC67" i="1"/>
  <c r="BC54" i="1"/>
  <c r="BC64" i="1"/>
  <c r="BB64" i="1"/>
  <c r="BD55" i="1"/>
  <c r="BC82" i="1"/>
  <c r="BC42" i="1"/>
  <c r="BD42" i="1"/>
  <c r="BB22" i="1"/>
  <c r="BD39" i="1"/>
  <c r="BC28" i="1"/>
  <c r="BC13" i="1"/>
  <c r="BB25" i="1"/>
  <c r="BC17" i="1"/>
  <c r="BB34" i="1"/>
  <c r="BB19" i="1"/>
  <c r="BB27" i="1"/>
  <c r="BD18" i="1"/>
  <c r="BB24" i="1"/>
  <c r="BB72" i="1"/>
  <c r="BC39" i="1"/>
  <c r="BD34" i="1"/>
  <c r="BD29" i="1"/>
  <c r="BB16" i="1"/>
  <c r="BD24" i="1"/>
  <c r="BB23" i="1"/>
  <c r="BD19" i="1"/>
  <c r="BC24" i="1"/>
  <c r="BC16" i="1"/>
  <c r="BB15" i="1"/>
  <c r="BB28" i="1"/>
  <c r="BC22" i="1"/>
  <c r="BB18" i="1"/>
  <c r="BC19" i="1"/>
  <c r="BD28" i="1"/>
  <c r="BE100" i="1" l="1"/>
  <c r="AJ100" i="1" s="1"/>
  <c r="BE61" i="1"/>
  <c r="AJ61" i="1" s="1"/>
  <c r="BE60" i="1"/>
  <c r="AJ60" i="1" s="1"/>
  <c r="F60" i="1" s="1"/>
  <c r="BE94" i="1"/>
  <c r="AJ94" i="1" s="1"/>
  <c r="AU61" i="1"/>
  <c r="V61" i="1" s="1"/>
  <c r="F61" i="1" s="1"/>
  <c r="BE87" i="1"/>
  <c r="AJ87" i="1" s="1"/>
  <c r="BE76" i="1"/>
  <c r="AJ76" i="1" s="1"/>
  <c r="BE48" i="1"/>
  <c r="AJ48" i="1" s="1"/>
  <c r="AU134" i="1"/>
  <c r="V134" i="1" s="1"/>
  <c r="F134" i="1" s="1"/>
  <c r="AU80" i="1"/>
  <c r="V80" i="1" s="1"/>
  <c r="AU94" i="1"/>
  <c r="V94" i="1" s="1"/>
  <c r="AU131" i="1"/>
  <c r="V131" i="1" s="1"/>
  <c r="F131" i="1" s="1"/>
  <c r="BE36" i="1"/>
  <c r="AJ36" i="1" s="1"/>
  <c r="BE42" i="1"/>
  <c r="AJ42" i="1" s="1"/>
  <c r="AU28" i="3"/>
  <c r="V28" i="3" s="1"/>
  <c r="BE52" i="3"/>
  <c r="AJ52" i="3" s="1"/>
  <c r="AU76" i="3"/>
  <c r="V76" i="3" s="1"/>
  <c r="F132" i="3"/>
  <c r="AU53" i="3"/>
  <c r="V53" i="3" s="1"/>
  <c r="BE15" i="3"/>
  <c r="AJ15" i="3" s="1"/>
  <c r="AU74" i="3"/>
  <c r="V74" i="3" s="1"/>
  <c r="AU117" i="3"/>
  <c r="V117" i="3" s="1"/>
  <c r="AU66" i="3"/>
  <c r="V66" i="3" s="1"/>
  <c r="F126" i="3"/>
  <c r="AU73" i="1"/>
  <c r="V73" i="1" s="1"/>
  <c r="BE41" i="1"/>
  <c r="AJ41" i="1" s="1"/>
  <c r="BE57" i="1"/>
  <c r="AJ57" i="1" s="1"/>
  <c r="AU99" i="1"/>
  <c r="V99" i="1" s="1"/>
  <c r="AU101" i="1"/>
  <c r="V101" i="1" s="1"/>
  <c r="BE83" i="1"/>
  <c r="AJ83" i="1" s="1"/>
  <c r="BE54" i="1"/>
  <c r="AJ54" i="1" s="1"/>
  <c r="BE84" i="1"/>
  <c r="AJ84" i="1" s="1"/>
  <c r="BE88" i="1"/>
  <c r="AJ88" i="1" s="1"/>
  <c r="BE118" i="1"/>
  <c r="AJ118" i="1" s="1"/>
  <c r="BE123" i="1"/>
  <c r="AJ123" i="1" s="1"/>
  <c r="BE127" i="1"/>
  <c r="AJ127" i="1" s="1"/>
  <c r="AU117" i="1"/>
  <c r="V117" i="1" s="1"/>
  <c r="F117" i="1" s="1"/>
  <c r="AU62" i="1"/>
  <c r="V62" i="1" s="1"/>
  <c r="F62" i="1" s="1"/>
  <c r="AU83" i="1"/>
  <c r="V83" i="1" s="1"/>
  <c r="BE59" i="1"/>
  <c r="AJ59" i="1" s="1"/>
  <c r="BE120" i="1"/>
  <c r="AJ120" i="1" s="1"/>
  <c r="AU97" i="1"/>
  <c r="V97" i="1" s="1"/>
  <c r="AU46" i="1"/>
  <c r="V46" i="1" s="1"/>
  <c r="BE65" i="1"/>
  <c r="AJ65" i="1" s="1"/>
  <c r="AU63" i="1"/>
  <c r="V63" i="1" s="1"/>
  <c r="AU50" i="1"/>
  <c r="V50" i="1" s="1"/>
  <c r="BE96" i="1"/>
  <c r="AJ96" i="1" s="1"/>
  <c r="AU128" i="1"/>
  <c r="V128" i="1" s="1"/>
  <c r="AU55" i="1"/>
  <c r="V55" i="1" s="1"/>
  <c r="AU32" i="1"/>
  <c r="V32" i="1" s="1"/>
  <c r="BE67" i="1"/>
  <c r="AJ67" i="1" s="1"/>
  <c r="BE73" i="1"/>
  <c r="AJ73" i="1" s="1"/>
  <c r="AU25" i="1"/>
  <c r="V25" i="1" s="1"/>
  <c r="BE128" i="1"/>
  <c r="AJ128" i="1" s="1"/>
  <c r="BE129" i="1"/>
  <c r="AJ129" i="1" s="1"/>
  <c r="AU14" i="1"/>
  <c r="V14" i="1" s="1"/>
  <c r="BE74" i="1"/>
  <c r="AJ74" i="1" s="1"/>
  <c r="BE125" i="1"/>
  <c r="AJ125" i="1" s="1"/>
  <c r="BE27" i="1"/>
  <c r="AJ27" i="1" s="1"/>
  <c r="BE70" i="1"/>
  <c r="AJ70" i="1" s="1"/>
  <c r="AU74" i="1"/>
  <c r="V74" i="1" s="1"/>
  <c r="F74" i="1" s="1"/>
  <c r="AU17" i="1"/>
  <c r="V17" i="1" s="1"/>
  <c r="BE47" i="1"/>
  <c r="AJ47" i="1" s="1"/>
  <c r="F47" i="1" s="1"/>
  <c r="BE52" i="1"/>
  <c r="AJ52" i="1" s="1"/>
  <c r="BE30" i="1"/>
  <c r="AJ30" i="1" s="1"/>
  <c r="AU40" i="1"/>
  <c r="V40" i="1" s="1"/>
  <c r="AU43" i="1"/>
  <c r="V43" i="1" s="1"/>
  <c r="BE85" i="1"/>
  <c r="AJ85" i="1" s="1"/>
  <c r="BE115" i="1"/>
  <c r="AJ115" i="1" s="1"/>
  <c r="AU103" i="1"/>
  <c r="V103" i="1" s="1"/>
  <c r="AU105" i="1"/>
  <c r="V105" i="1" s="1"/>
  <c r="AU109" i="1"/>
  <c r="V109" i="1" s="1"/>
  <c r="BE110" i="1"/>
  <c r="AJ110" i="1" s="1"/>
  <c r="BE68" i="1"/>
  <c r="AJ68" i="1" s="1"/>
  <c r="AU78" i="1"/>
  <c r="V78" i="1" s="1"/>
  <c r="BE26" i="1"/>
  <c r="AJ26" i="1" s="1"/>
  <c r="AU81" i="1"/>
  <c r="V81" i="1" s="1"/>
  <c r="BE25" i="1"/>
  <c r="AJ25" i="1" s="1"/>
  <c r="F25" i="1" s="1"/>
  <c r="BE82" i="1"/>
  <c r="AJ82" i="1" s="1"/>
  <c r="BE75" i="1"/>
  <c r="AJ75" i="1" s="1"/>
  <c r="AU124" i="1"/>
  <c r="V124" i="1" s="1"/>
  <c r="BE107" i="1"/>
  <c r="AJ107" i="1" s="1"/>
  <c r="AU20" i="1"/>
  <c r="V20" i="1" s="1"/>
  <c r="BE58" i="1"/>
  <c r="AJ58" i="1" s="1"/>
  <c r="AU123" i="1"/>
  <c r="V123" i="1" s="1"/>
  <c r="AU70" i="1"/>
  <c r="V70" i="1" s="1"/>
  <c r="AU76" i="1"/>
  <c r="V76" i="1" s="1"/>
  <c r="AU64" i="1"/>
  <c r="V64" i="1" s="1"/>
  <c r="AU86" i="1"/>
  <c r="V86" i="1" s="1"/>
  <c r="AU90" i="1"/>
  <c r="V90" i="1" s="1"/>
  <c r="AU95" i="1"/>
  <c r="V95" i="1" s="1"/>
  <c r="AU121" i="1"/>
  <c r="V121" i="1" s="1"/>
  <c r="AU92" i="1"/>
  <c r="V92" i="1" s="1"/>
  <c r="AU35" i="1"/>
  <c r="V35" i="1" s="1"/>
  <c r="AU82" i="1"/>
  <c r="V82" i="1" s="1"/>
  <c r="F82" i="1" s="1"/>
  <c r="AU68" i="1"/>
  <c r="V68" i="1" s="1"/>
  <c r="AU16" i="1"/>
  <c r="V16" i="1" s="1"/>
  <c r="AU79" i="1"/>
  <c r="V79" i="1" s="1"/>
  <c r="AU59" i="1"/>
  <c r="V59" i="1" s="1"/>
  <c r="AU18" i="1"/>
  <c r="V18" i="1" s="1"/>
  <c r="AU127" i="1"/>
  <c r="V127" i="1" s="1"/>
  <c r="AU21" i="1"/>
  <c r="V21" i="1" s="1"/>
  <c r="AU29" i="1"/>
  <c r="V29" i="1" s="1"/>
  <c r="AU22" i="1"/>
  <c r="V22" i="1" s="1"/>
  <c r="AU126" i="1"/>
  <c r="V126" i="1" s="1"/>
  <c r="BE32" i="3"/>
  <c r="AJ32" i="3" s="1"/>
  <c r="BE39" i="3"/>
  <c r="AJ39" i="3" s="1"/>
  <c r="AU84" i="3"/>
  <c r="V84" i="3" s="1"/>
  <c r="AU23" i="3"/>
  <c r="V23" i="3" s="1"/>
  <c r="BE42" i="3"/>
  <c r="AJ42" i="3" s="1"/>
  <c r="BE101" i="3"/>
  <c r="AJ101" i="3" s="1"/>
  <c r="AU81" i="3"/>
  <c r="V81" i="3" s="1"/>
  <c r="AU38" i="3"/>
  <c r="V38" i="3" s="1"/>
  <c r="F128" i="3"/>
  <c r="BE45" i="3"/>
  <c r="AJ45" i="3" s="1"/>
  <c r="AU110" i="3"/>
  <c r="V110" i="3" s="1"/>
  <c r="AU48" i="3"/>
  <c r="V48" i="3" s="1"/>
  <c r="BE33" i="3"/>
  <c r="AJ33" i="3" s="1"/>
  <c r="AU68" i="3"/>
  <c r="V68" i="3" s="1"/>
  <c r="F131" i="3"/>
  <c r="BE46" i="3"/>
  <c r="AJ46" i="3" s="1"/>
  <c r="AU57" i="3"/>
  <c r="V57" i="3" s="1"/>
  <c r="AU113" i="3"/>
  <c r="V113" i="3" s="1"/>
  <c r="BE51" i="3"/>
  <c r="AJ51" i="3" s="1"/>
  <c r="AU107" i="3"/>
  <c r="V107" i="3" s="1"/>
  <c r="AU19" i="3"/>
  <c r="V19" i="3" s="1"/>
  <c r="BE64" i="3"/>
  <c r="AJ64" i="3" s="1"/>
  <c r="AU122" i="3"/>
  <c r="V122" i="3" s="1"/>
  <c r="BE27" i="3"/>
  <c r="AJ27" i="3" s="1"/>
  <c r="AU42" i="3"/>
  <c r="V42" i="3" s="1"/>
  <c r="F42" i="3" s="1"/>
  <c r="BE53" i="3"/>
  <c r="AJ53" i="3" s="1"/>
  <c r="BE65" i="3"/>
  <c r="AJ65" i="3" s="1"/>
  <c r="BE58" i="3"/>
  <c r="AJ58" i="3" s="1"/>
  <c r="BE31" i="3"/>
  <c r="AJ31" i="3" s="1"/>
  <c r="BE43" i="3"/>
  <c r="AJ43" i="3" s="1"/>
  <c r="BE68" i="3"/>
  <c r="AJ68" i="3" s="1"/>
  <c r="BE19" i="3"/>
  <c r="AJ19" i="3" s="1"/>
  <c r="BE95" i="3"/>
  <c r="AJ95" i="3" s="1"/>
  <c r="AU56" i="3"/>
  <c r="V56" i="3" s="1"/>
  <c r="BE59" i="3"/>
  <c r="AJ59" i="3" s="1"/>
  <c r="AU43" i="3"/>
  <c r="V43" i="3" s="1"/>
  <c r="AU46" i="3"/>
  <c r="V46" i="3" s="1"/>
  <c r="AU65" i="3"/>
  <c r="V65" i="3" s="1"/>
  <c r="AU25" i="3"/>
  <c r="V25" i="3" s="1"/>
  <c r="AU40" i="3"/>
  <c r="V40" i="3" s="1"/>
  <c r="AU30" i="3"/>
  <c r="V30" i="3" s="1"/>
  <c r="BE91" i="3"/>
  <c r="AJ91" i="3" s="1"/>
  <c r="F129" i="3"/>
  <c r="BE92" i="3"/>
  <c r="AJ92" i="3" s="1"/>
  <c r="AU39" i="3"/>
  <c r="V39" i="3" s="1"/>
  <c r="BE30" i="3"/>
  <c r="AJ30" i="3" s="1"/>
  <c r="AU36" i="3"/>
  <c r="V36" i="3" s="1"/>
  <c r="AU59" i="3"/>
  <c r="V59" i="3" s="1"/>
  <c r="BE107" i="3"/>
  <c r="AJ107" i="3" s="1"/>
  <c r="BE115" i="3"/>
  <c r="AJ115" i="3" s="1"/>
  <c r="BE113" i="3"/>
  <c r="AJ113" i="3" s="1"/>
  <c r="F113" i="3" s="1"/>
  <c r="AU72" i="3"/>
  <c r="V72" i="3" s="1"/>
  <c r="BE22" i="3"/>
  <c r="AJ22" i="3" s="1"/>
  <c r="AU14" i="3"/>
  <c r="V14" i="3" s="1"/>
  <c r="F130" i="3"/>
  <c r="BE97" i="3"/>
  <c r="AJ97" i="3" s="1"/>
  <c r="AU87" i="3"/>
  <c r="V87" i="3" s="1"/>
  <c r="AU109" i="3"/>
  <c r="V109" i="3" s="1"/>
  <c r="BE122" i="3"/>
  <c r="AJ122" i="3" s="1"/>
  <c r="BE12" i="3"/>
  <c r="AJ12" i="3" s="1"/>
  <c r="AU99" i="3"/>
  <c r="V99" i="3" s="1"/>
  <c r="AU77" i="3"/>
  <c r="V77" i="3" s="1"/>
  <c r="BE44" i="3"/>
  <c r="AJ44" i="3" s="1"/>
  <c r="AU91" i="3"/>
  <c r="V91" i="3" s="1"/>
  <c r="BE24" i="3"/>
  <c r="AJ24" i="3" s="1"/>
  <c r="BE34" i="3"/>
  <c r="AJ34" i="3" s="1"/>
  <c r="AU102" i="3"/>
  <c r="V102" i="3" s="1"/>
  <c r="BE66" i="3"/>
  <c r="AJ66" i="3" s="1"/>
  <c r="AU50" i="3"/>
  <c r="V50" i="3" s="1"/>
  <c r="BE29" i="3"/>
  <c r="AJ29" i="3" s="1"/>
  <c r="AU58" i="3"/>
  <c r="V58" i="3" s="1"/>
  <c r="BE11" i="3"/>
  <c r="AJ11" i="3" s="1"/>
  <c r="AU111" i="3"/>
  <c r="V111" i="3" s="1"/>
  <c r="AU71" i="3"/>
  <c r="V71" i="3" s="1"/>
  <c r="AU106" i="3"/>
  <c r="V106" i="3" s="1"/>
  <c r="AU32" i="3"/>
  <c r="V32" i="3" s="1"/>
  <c r="AU27" i="3"/>
  <c r="V27" i="3" s="1"/>
  <c r="BE67" i="3"/>
  <c r="AJ67" i="3" s="1"/>
  <c r="F68" i="3"/>
  <c r="AU64" i="3"/>
  <c r="V64" i="3" s="1"/>
  <c r="BE14" i="3"/>
  <c r="AJ14" i="3" s="1"/>
  <c r="AU52" i="3"/>
  <c r="V52" i="3" s="1"/>
  <c r="AU51" i="3"/>
  <c r="V51" i="3" s="1"/>
  <c r="F51" i="3" s="1"/>
  <c r="AU95" i="3"/>
  <c r="V95" i="3" s="1"/>
  <c r="BE119" i="3"/>
  <c r="AJ119" i="3" s="1"/>
  <c r="BE13" i="3"/>
  <c r="AJ13" i="3" s="1"/>
  <c r="AU18" i="3"/>
  <c r="V18" i="3" s="1"/>
  <c r="AU67" i="3"/>
  <c r="V67" i="3" s="1"/>
  <c r="AU26" i="3"/>
  <c r="V26" i="3" s="1"/>
  <c r="BE17" i="3"/>
  <c r="AJ17" i="3" s="1"/>
  <c r="AU44" i="3"/>
  <c r="V44" i="3" s="1"/>
  <c r="F44" i="3" s="1"/>
  <c r="AU83" i="3"/>
  <c r="V83" i="3" s="1"/>
  <c r="AU88" i="3"/>
  <c r="V88" i="3" s="1"/>
  <c r="BE111" i="3"/>
  <c r="AJ111" i="3" s="1"/>
  <c r="BE57" i="3"/>
  <c r="AJ57" i="3" s="1"/>
  <c r="AU37" i="3"/>
  <c r="V37" i="3" s="1"/>
  <c r="BE37" i="3"/>
  <c r="AJ37" i="3" s="1"/>
  <c r="AU11" i="3"/>
  <c r="V11" i="3" s="1"/>
  <c r="AU16" i="3"/>
  <c r="V16" i="3" s="1"/>
  <c r="AU33" i="3"/>
  <c r="V33" i="3" s="1"/>
  <c r="BE21" i="3"/>
  <c r="AJ21" i="3" s="1"/>
  <c r="BE93" i="3"/>
  <c r="AJ93" i="3" s="1"/>
  <c r="AU45" i="3"/>
  <c r="V45" i="3" s="1"/>
  <c r="F45" i="3" s="1"/>
  <c r="BE94" i="3"/>
  <c r="AJ94" i="3" s="1"/>
  <c r="AU24" i="3"/>
  <c r="V24" i="3" s="1"/>
  <c r="BE49" i="3"/>
  <c r="AJ49" i="3" s="1"/>
  <c r="BE26" i="3"/>
  <c r="AJ26" i="3" s="1"/>
  <c r="BE18" i="3"/>
  <c r="AJ18" i="3" s="1"/>
  <c r="AU82" i="3"/>
  <c r="V82" i="3" s="1"/>
  <c r="BE55" i="3"/>
  <c r="AJ55" i="3" s="1"/>
  <c r="AU90" i="3"/>
  <c r="V90" i="3" s="1"/>
  <c r="BE108" i="3"/>
  <c r="AJ108" i="3" s="1"/>
  <c r="BE70" i="3"/>
  <c r="AJ70" i="3" s="1"/>
  <c r="BE71" i="3"/>
  <c r="AJ71" i="3" s="1"/>
  <c r="AU93" i="3"/>
  <c r="V93" i="3" s="1"/>
  <c r="AU115" i="3"/>
  <c r="V115" i="3" s="1"/>
  <c r="AU20" i="3"/>
  <c r="V20" i="3" s="1"/>
  <c r="BE69" i="3"/>
  <c r="AJ69" i="3" s="1"/>
  <c r="BE73" i="3"/>
  <c r="AJ73" i="3" s="1"/>
  <c r="BE81" i="3"/>
  <c r="AJ81" i="3" s="1"/>
  <c r="BE50" i="3"/>
  <c r="AJ50" i="3" s="1"/>
  <c r="BE38" i="3"/>
  <c r="AJ38" i="3" s="1"/>
  <c r="BE48" i="3"/>
  <c r="AJ48" i="3" s="1"/>
  <c r="AU17" i="3"/>
  <c r="V17" i="3" s="1"/>
  <c r="AU97" i="3"/>
  <c r="V97" i="3" s="1"/>
  <c r="BE112" i="3"/>
  <c r="AJ112" i="3" s="1"/>
  <c r="AU41" i="3"/>
  <c r="V41" i="3" s="1"/>
  <c r="F41" i="3" s="1"/>
  <c r="BE103" i="3"/>
  <c r="AJ103" i="3" s="1"/>
  <c r="BE83" i="3"/>
  <c r="AJ83" i="3" s="1"/>
  <c r="BE88" i="3"/>
  <c r="AJ88" i="3" s="1"/>
  <c r="AU112" i="3"/>
  <c r="V112" i="3" s="1"/>
  <c r="BE20" i="3"/>
  <c r="AJ20" i="3" s="1"/>
  <c r="AU119" i="3"/>
  <c r="V119" i="3" s="1"/>
  <c r="AU49" i="3"/>
  <c r="V49" i="3" s="1"/>
  <c r="AU69" i="3"/>
  <c r="V69" i="3" s="1"/>
  <c r="BE109" i="3"/>
  <c r="AJ109" i="3" s="1"/>
  <c r="AU103" i="3"/>
  <c r="V103" i="3" s="1"/>
  <c r="AU80" i="3"/>
  <c r="V80" i="3" s="1"/>
  <c r="BE98" i="3"/>
  <c r="AJ98" i="3" s="1"/>
  <c r="AU121" i="3"/>
  <c r="V121" i="3" s="1"/>
  <c r="BE104" i="3"/>
  <c r="AJ104" i="3" s="1"/>
  <c r="BE89" i="3"/>
  <c r="AJ89" i="3" s="1"/>
  <c r="AU92" i="3"/>
  <c r="V92" i="3" s="1"/>
  <c r="AU118" i="3"/>
  <c r="V118" i="3" s="1"/>
  <c r="AU47" i="3"/>
  <c r="V47" i="3" s="1"/>
  <c r="BE87" i="3"/>
  <c r="AJ87" i="3" s="1"/>
  <c r="BE100" i="3"/>
  <c r="AJ100" i="3" s="1"/>
  <c r="BE47" i="3"/>
  <c r="AJ47" i="3" s="1"/>
  <c r="AU29" i="3"/>
  <c r="V29" i="3" s="1"/>
  <c r="BE106" i="3"/>
  <c r="AJ106" i="3" s="1"/>
  <c r="AU78" i="3"/>
  <c r="V78" i="3" s="1"/>
  <c r="AU55" i="3"/>
  <c r="V55" i="3" s="1"/>
  <c r="AU22" i="3"/>
  <c r="V22" i="3" s="1"/>
  <c r="AU101" i="3"/>
  <c r="V101" i="3" s="1"/>
  <c r="F101" i="3" s="1"/>
  <c r="BE36" i="3"/>
  <c r="AJ36" i="3" s="1"/>
  <c r="AU35" i="3"/>
  <c r="V35" i="3" s="1"/>
  <c r="AU123" i="3"/>
  <c r="V123" i="3" s="1"/>
  <c r="BE10" i="3"/>
  <c r="AJ10" i="3" s="1"/>
  <c r="BE102" i="3"/>
  <c r="AJ102" i="3" s="1"/>
  <c r="BE121" i="3"/>
  <c r="AJ121" i="3" s="1"/>
  <c r="BE110" i="3"/>
  <c r="AJ110" i="3" s="1"/>
  <c r="BE118" i="3"/>
  <c r="AJ118" i="3" s="1"/>
  <c r="AU94" i="3"/>
  <c r="V94" i="3" s="1"/>
  <c r="AU86" i="3"/>
  <c r="V86" i="3" s="1"/>
  <c r="AU21" i="3"/>
  <c r="V21" i="3" s="1"/>
  <c r="BE28" i="3"/>
  <c r="AJ28" i="3" s="1"/>
  <c r="F28" i="3" s="1"/>
  <c r="AU70" i="3"/>
  <c r="V70" i="3" s="1"/>
  <c r="AU100" i="3"/>
  <c r="V100" i="3" s="1"/>
  <c r="AU114" i="3"/>
  <c r="V114" i="3" s="1"/>
  <c r="AU116" i="3"/>
  <c r="V116" i="3" s="1"/>
  <c r="BE40" i="3"/>
  <c r="AJ40" i="3" s="1"/>
  <c r="AU34" i="3"/>
  <c r="V34" i="3" s="1"/>
  <c r="BE25" i="3"/>
  <c r="AJ25" i="3" s="1"/>
  <c r="BE75" i="3"/>
  <c r="AJ75" i="3" s="1"/>
  <c r="AU104" i="3"/>
  <c r="V104" i="3" s="1"/>
  <c r="BE81" i="1"/>
  <c r="AJ81" i="1" s="1"/>
  <c r="F81" i="1" s="1"/>
  <c r="BE45" i="1"/>
  <c r="AJ45" i="1" s="1"/>
  <c r="BE19" i="1"/>
  <c r="AJ19" i="1" s="1"/>
  <c r="BE22" i="1"/>
  <c r="AJ22" i="1" s="1"/>
  <c r="BE55" i="1"/>
  <c r="AJ55" i="1" s="1"/>
  <c r="F55" i="1" s="1"/>
  <c r="BE78" i="1"/>
  <c r="AJ78" i="1" s="1"/>
  <c r="AU48" i="1"/>
  <c r="V48" i="1" s="1"/>
  <c r="F48" i="1" s="1"/>
  <c r="AU66" i="1"/>
  <c r="V66" i="1" s="1"/>
  <c r="BE119" i="1"/>
  <c r="AJ119" i="1" s="1"/>
  <c r="BE63" i="1"/>
  <c r="AJ63" i="1" s="1"/>
  <c r="BE40" i="1"/>
  <c r="AJ40" i="1" s="1"/>
  <c r="AU129" i="1"/>
  <c r="V129" i="1" s="1"/>
  <c r="BE43" i="1"/>
  <c r="AJ43" i="1" s="1"/>
  <c r="BE80" i="1"/>
  <c r="AJ80" i="1" s="1"/>
  <c r="AU87" i="1"/>
  <c r="V87" i="1" s="1"/>
  <c r="F87" i="1" s="1"/>
  <c r="BE103" i="1"/>
  <c r="AJ103" i="1" s="1"/>
  <c r="BE51" i="1"/>
  <c r="AJ51" i="1" s="1"/>
  <c r="BE86" i="1"/>
  <c r="AJ86" i="1" s="1"/>
  <c r="F86" i="1" s="1"/>
  <c r="BE89" i="1"/>
  <c r="AJ89" i="1" s="1"/>
  <c r="BE95" i="1"/>
  <c r="AJ95" i="1" s="1"/>
  <c r="AU96" i="1"/>
  <c r="V96" i="1" s="1"/>
  <c r="BE105" i="1"/>
  <c r="AJ105" i="1" s="1"/>
  <c r="BE14" i="1"/>
  <c r="AJ14" i="1" s="1"/>
  <c r="AU57" i="1"/>
  <c r="V57" i="1" s="1"/>
  <c r="AU44" i="1"/>
  <c r="V44" i="1" s="1"/>
  <c r="AU37" i="1"/>
  <c r="V37" i="1" s="1"/>
  <c r="AU65" i="1"/>
  <c r="V65" i="1" s="1"/>
  <c r="F65" i="1" s="1"/>
  <c r="AU54" i="1"/>
  <c r="V54" i="1" s="1"/>
  <c r="AU39" i="1"/>
  <c r="V39" i="1" s="1"/>
  <c r="AU36" i="1"/>
  <c r="V36" i="1" s="1"/>
  <c r="F36" i="1" s="1"/>
  <c r="BE121" i="1"/>
  <c r="AJ121" i="1" s="1"/>
  <c r="BE122" i="1"/>
  <c r="AJ122" i="1" s="1"/>
  <c r="F123" i="1"/>
  <c r="AU110" i="1"/>
  <c r="V110" i="1" s="1"/>
  <c r="F110" i="1" s="1"/>
  <c r="BE31" i="1"/>
  <c r="AJ31" i="1" s="1"/>
  <c r="BE102" i="1"/>
  <c r="AJ102" i="1" s="1"/>
  <c r="BE113" i="1"/>
  <c r="AJ113" i="1" s="1"/>
  <c r="AU115" i="1"/>
  <c r="V115" i="1" s="1"/>
  <c r="F115" i="1" s="1"/>
  <c r="AU58" i="1"/>
  <c r="V58" i="1" s="1"/>
  <c r="F58" i="1" s="1"/>
  <c r="BE35" i="1"/>
  <c r="AJ35" i="1" s="1"/>
  <c r="AU10" i="1"/>
  <c r="V10" i="1" s="1"/>
  <c r="AU120" i="1"/>
  <c r="V120" i="1" s="1"/>
  <c r="F120" i="1" s="1"/>
  <c r="AU28" i="1"/>
  <c r="V28" i="1" s="1"/>
  <c r="AU26" i="1"/>
  <c r="V26" i="1" s="1"/>
  <c r="AU125" i="1"/>
  <c r="V125" i="1" s="1"/>
  <c r="AU75" i="1"/>
  <c r="V75" i="1" s="1"/>
  <c r="AU77" i="1"/>
  <c r="V77" i="1" s="1"/>
  <c r="BE29" i="1"/>
  <c r="AJ29" i="1" s="1"/>
  <c r="BE17" i="1"/>
  <c r="AJ17" i="1" s="1"/>
  <c r="BE64" i="1"/>
  <c r="AJ64" i="1" s="1"/>
  <c r="BE71" i="1"/>
  <c r="AJ71" i="1" s="1"/>
  <c r="BE77" i="1"/>
  <c r="AJ77" i="1" s="1"/>
  <c r="AU67" i="1"/>
  <c r="V67" i="1" s="1"/>
  <c r="BE124" i="1"/>
  <c r="AJ124" i="1" s="1"/>
  <c r="F124" i="1" s="1"/>
  <c r="BE98" i="1"/>
  <c r="AJ98" i="1" s="1"/>
  <c r="BE37" i="1"/>
  <c r="AJ37" i="1" s="1"/>
  <c r="BE38" i="1"/>
  <c r="AJ38" i="1" s="1"/>
  <c r="AU100" i="1"/>
  <c r="V100" i="1" s="1"/>
  <c r="F100" i="1" s="1"/>
  <c r="BE114" i="1"/>
  <c r="AJ114" i="1" s="1"/>
  <c r="AU12" i="1"/>
  <c r="V12" i="1" s="1"/>
  <c r="AU13" i="1"/>
  <c r="V13" i="1" s="1"/>
  <c r="BE20" i="1"/>
  <c r="AJ20" i="1" s="1"/>
  <c r="F20" i="1" s="1"/>
  <c r="BE32" i="1"/>
  <c r="AJ32" i="1" s="1"/>
  <c r="BE66" i="1"/>
  <c r="AJ66" i="1" s="1"/>
  <c r="AU23" i="1"/>
  <c r="V23" i="1" s="1"/>
  <c r="AU42" i="1"/>
  <c r="V42" i="1" s="1"/>
  <c r="AU122" i="1"/>
  <c r="V122" i="1" s="1"/>
  <c r="BE13" i="1"/>
  <c r="AJ13" i="1" s="1"/>
  <c r="AU15" i="1"/>
  <c r="V15" i="1" s="1"/>
  <c r="BE10" i="1"/>
  <c r="AJ10" i="1" s="1"/>
  <c r="BE116" i="3"/>
  <c r="AJ116" i="3" s="1"/>
  <c r="AU108" i="3"/>
  <c r="V108" i="3" s="1"/>
  <c r="BE35" i="3"/>
  <c r="AJ35" i="3" s="1"/>
  <c r="BE90" i="3"/>
  <c r="AJ90" i="3" s="1"/>
  <c r="BE99" i="3"/>
  <c r="AJ99" i="3" s="1"/>
  <c r="AU98" i="3"/>
  <c r="V98" i="3" s="1"/>
  <c r="AU13" i="3"/>
  <c r="V13" i="3" s="1"/>
  <c r="AU10" i="3"/>
  <c r="V10" i="3" s="1"/>
  <c r="AU75" i="3"/>
  <c r="V75" i="3" s="1"/>
  <c r="BE86" i="3"/>
  <c r="AJ86" i="3" s="1"/>
  <c r="BE56" i="3"/>
  <c r="AJ56" i="3" s="1"/>
  <c r="BE80" i="3"/>
  <c r="AJ80" i="3" s="1"/>
  <c r="AU105" i="3"/>
  <c r="V105" i="3" s="1"/>
  <c r="BE74" i="3"/>
  <c r="AJ74" i="3" s="1"/>
  <c r="F74" i="3" s="1"/>
  <c r="BE78" i="3"/>
  <c r="AJ78" i="3" s="1"/>
  <c r="AU12" i="3"/>
  <c r="V12" i="3" s="1"/>
  <c r="BE117" i="3"/>
  <c r="AJ117" i="3" s="1"/>
  <c r="F117" i="3" s="1"/>
  <c r="AU15" i="3"/>
  <c r="V15" i="3" s="1"/>
  <c r="AU73" i="3"/>
  <c r="V73" i="3" s="1"/>
  <c r="BE84" i="3"/>
  <c r="AJ84" i="3" s="1"/>
  <c r="BE105" i="3"/>
  <c r="AJ105" i="3" s="1"/>
  <c r="BE23" i="3"/>
  <c r="AJ23" i="3" s="1"/>
  <c r="AU31" i="3"/>
  <c r="V31" i="3" s="1"/>
  <c r="BE72" i="3"/>
  <c r="AJ72" i="3" s="1"/>
  <c r="BE76" i="3"/>
  <c r="AJ76" i="3" s="1"/>
  <c r="F76" i="3" s="1"/>
  <c r="BE114" i="3"/>
  <c r="AJ114" i="3" s="1"/>
  <c r="AU89" i="3"/>
  <c r="V89" i="3" s="1"/>
  <c r="BE77" i="3"/>
  <c r="AJ77" i="3" s="1"/>
  <c r="BE79" i="3"/>
  <c r="AJ79" i="3" s="1"/>
  <c r="F79" i="3" s="1"/>
  <c r="BE82" i="3"/>
  <c r="AJ82" i="3" s="1"/>
  <c r="BE123" i="3"/>
  <c r="AJ123" i="3" s="1"/>
  <c r="BE16" i="3"/>
  <c r="AJ16" i="3" s="1"/>
  <c r="BE15" i="1"/>
  <c r="AJ15" i="1" s="1"/>
  <c r="BE23" i="1"/>
  <c r="AJ23" i="1" s="1"/>
  <c r="F23" i="1" s="1"/>
  <c r="BE34" i="1"/>
  <c r="AJ34" i="1" s="1"/>
  <c r="BE126" i="1"/>
  <c r="AJ126" i="1" s="1"/>
  <c r="BE69" i="1"/>
  <c r="AJ69" i="1" s="1"/>
  <c r="BE79" i="1"/>
  <c r="AJ79" i="1" s="1"/>
  <c r="BE92" i="1"/>
  <c r="AJ92" i="1" s="1"/>
  <c r="F92" i="1" s="1"/>
  <c r="BE111" i="1"/>
  <c r="AJ111" i="1" s="1"/>
  <c r="BE106" i="1"/>
  <c r="AJ106" i="1" s="1"/>
  <c r="BE112" i="1"/>
  <c r="AJ112" i="1" s="1"/>
  <c r="AU116" i="1"/>
  <c r="V116" i="1" s="1"/>
  <c r="BE33" i="1"/>
  <c r="AJ33" i="1" s="1"/>
  <c r="BE12" i="1"/>
  <c r="AJ12" i="1" s="1"/>
  <c r="AU31" i="1"/>
  <c r="V31" i="1" s="1"/>
  <c r="BE18" i="1"/>
  <c r="AJ18" i="1" s="1"/>
  <c r="BE39" i="1"/>
  <c r="AJ39" i="1" s="1"/>
  <c r="AU34" i="1"/>
  <c r="V34" i="1" s="1"/>
  <c r="AU41" i="1"/>
  <c r="V41" i="1" s="1"/>
  <c r="F41" i="1" s="1"/>
  <c r="BE46" i="1"/>
  <c r="AJ46" i="1" s="1"/>
  <c r="AU85" i="1"/>
  <c r="V85" i="1" s="1"/>
  <c r="AU102" i="1"/>
  <c r="V102" i="1" s="1"/>
  <c r="AU27" i="1"/>
  <c r="V27" i="1" s="1"/>
  <c r="AU56" i="1"/>
  <c r="V56" i="1" s="1"/>
  <c r="AU11" i="1"/>
  <c r="V11" i="1" s="1"/>
  <c r="BE44" i="1"/>
  <c r="AJ44" i="1" s="1"/>
  <c r="AU19" i="1"/>
  <c r="V19" i="1" s="1"/>
  <c r="AU88" i="1"/>
  <c r="V88" i="1" s="1"/>
  <c r="F88" i="1" s="1"/>
  <c r="AU89" i="1"/>
  <c r="V89" i="1" s="1"/>
  <c r="BE91" i="1"/>
  <c r="AJ91" i="1" s="1"/>
  <c r="BE97" i="1"/>
  <c r="AJ97" i="1" s="1"/>
  <c r="AU98" i="1"/>
  <c r="V98" i="1" s="1"/>
  <c r="BE99" i="1"/>
  <c r="AJ99" i="1" s="1"/>
  <c r="BE104" i="1"/>
  <c r="AJ104" i="1" s="1"/>
  <c r="BE108" i="1"/>
  <c r="AJ108" i="1" s="1"/>
  <c r="AU111" i="1"/>
  <c r="V111" i="1" s="1"/>
  <c r="AU112" i="1"/>
  <c r="V112" i="1" s="1"/>
  <c r="AU38" i="1"/>
  <c r="V38" i="1" s="1"/>
  <c r="AU118" i="1"/>
  <c r="V118" i="1" s="1"/>
  <c r="F118" i="1" s="1"/>
  <c r="BE24" i="1"/>
  <c r="AJ24" i="1" s="1"/>
  <c r="BE72" i="1"/>
  <c r="AJ72" i="1" s="1"/>
  <c r="AU69" i="1"/>
  <c r="V69" i="1" s="1"/>
  <c r="AU71" i="1"/>
  <c r="V71" i="1" s="1"/>
  <c r="BE53" i="1"/>
  <c r="AJ53" i="1" s="1"/>
  <c r="AU30" i="1"/>
  <c r="V30" i="1" s="1"/>
  <c r="F30" i="1" s="1"/>
  <c r="BE50" i="1"/>
  <c r="AJ50" i="1" s="1"/>
  <c r="AU52" i="1"/>
  <c r="V52" i="1" s="1"/>
  <c r="AU84" i="1"/>
  <c r="V84" i="1" s="1"/>
  <c r="AU106" i="1"/>
  <c r="V106" i="1" s="1"/>
  <c r="AU114" i="1"/>
  <c r="V114" i="1" s="1"/>
  <c r="BE56" i="1"/>
  <c r="AJ56" i="1" s="1"/>
  <c r="BE11" i="1"/>
  <c r="AJ11" i="1" s="1"/>
  <c r="AU45" i="1"/>
  <c r="V45" i="1" s="1"/>
  <c r="AU24" i="1"/>
  <c r="V24" i="1" s="1"/>
  <c r="BE90" i="1"/>
  <c r="AJ90" i="1" s="1"/>
  <c r="AU91" i="1"/>
  <c r="V91" i="1" s="1"/>
  <c r="AU93" i="1"/>
  <c r="V93" i="1" s="1"/>
  <c r="F93" i="1" s="1"/>
  <c r="BE101" i="1"/>
  <c r="AJ101" i="1" s="1"/>
  <c r="F101" i="1" s="1"/>
  <c r="AU104" i="1"/>
  <c r="V104" i="1" s="1"/>
  <c r="AU107" i="1"/>
  <c r="V107" i="1" s="1"/>
  <c r="AU108" i="1"/>
  <c r="V108" i="1" s="1"/>
  <c r="BE109" i="1"/>
  <c r="AJ109" i="1" s="1"/>
  <c r="AU113" i="1"/>
  <c r="V113" i="1" s="1"/>
  <c r="BE116" i="1"/>
  <c r="AJ116" i="1" s="1"/>
  <c r="AU72" i="1"/>
  <c r="V72" i="1" s="1"/>
  <c r="BE21" i="1"/>
  <c r="AJ21" i="1" s="1"/>
  <c r="AU33" i="1"/>
  <c r="V33" i="1" s="1"/>
  <c r="AU53" i="1"/>
  <c r="V53" i="1" s="1"/>
  <c r="F53" i="1" s="1"/>
  <c r="AU51" i="1"/>
  <c r="V51" i="1" s="1"/>
  <c r="AU119" i="1"/>
  <c r="V119" i="1" s="1"/>
  <c r="BE28" i="1"/>
  <c r="AJ28" i="1" s="1"/>
  <c r="BE16" i="1"/>
  <c r="AJ16" i="1" s="1"/>
  <c r="F53" i="3" l="1"/>
  <c r="F122" i="3"/>
  <c r="F84" i="3"/>
  <c r="F80" i="3"/>
  <c r="F52" i="3"/>
  <c r="F109" i="3"/>
  <c r="F39" i="3"/>
  <c r="F89" i="3"/>
  <c r="F110" i="3"/>
  <c r="F114" i="3"/>
  <c r="F36" i="3"/>
  <c r="F81" i="3"/>
  <c r="F64" i="3"/>
  <c r="F91" i="3"/>
  <c r="F59" i="3"/>
  <c r="F119" i="1"/>
  <c r="F122" i="1"/>
  <c r="F73" i="1"/>
  <c r="F42" i="1"/>
  <c r="F80" i="1"/>
  <c r="F76" i="1"/>
  <c r="F83" i="1"/>
  <c r="F94" i="1"/>
  <c r="F71" i="1"/>
  <c r="F18" i="1"/>
  <c r="F59" i="1"/>
  <c r="F52" i="1"/>
  <c r="F70" i="1"/>
  <c r="F128" i="1"/>
  <c r="F85" i="1"/>
  <c r="F112" i="1"/>
  <c r="F113" i="1"/>
  <c r="F90" i="1"/>
  <c r="F97" i="1"/>
  <c r="F35" i="1"/>
  <c r="F54" i="1"/>
  <c r="F57" i="1"/>
  <c r="F38" i="1"/>
  <c r="F46" i="1"/>
  <c r="F29" i="1"/>
  <c r="F24" i="3"/>
  <c r="F15" i="1"/>
  <c r="F15" i="3"/>
  <c r="F27" i="1"/>
  <c r="F10" i="1"/>
  <c r="F10" i="3"/>
  <c r="F23" i="3"/>
  <c r="F16" i="3"/>
  <c r="F31" i="3"/>
  <c r="F33" i="3"/>
  <c r="F95" i="3"/>
  <c r="F32" i="3"/>
  <c r="F66" i="3"/>
  <c r="F97" i="3"/>
  <c r="F19" i="3"/>
  <c r="F107" i="3"/>
  <c r="F46" i="3"/>
  <c r="F87" i="3"/>
  <c r="F88" i="3"/>
  <c r="F57" i="3"/>
  <c r="F99" i="3"/>
  <c r="F22" i="3"/>
  <c r="F119" i="3"/>
  <c r="F111" i="3"/>
  <c r="F67" i="1"/>
  <c r="F105" i="1"/>
  <c r="F78" i="1"/>
  <c r="F127" i="1"/>
  <c r="F40" i="1"/>
  <c r="F99" i="1"/>
  <c r="F89" i="1"/>
  <c r="F96" i="1"/>
  <c r="F84" i="1"/>
  <c r="F129" i="1"/>
  <c r="F14" i="1"/>
  <c r="F22" i="1"/>
  <c r="F28" i="1"/>
  <c r="F44" i="1"/>
  <c r="F16" i="1"/>
  <c r="F63" i="1"/>
  <c r="F50" i="1"/>
  <c r="F32" i="1"/>
  <c r="F77" i="1"/>
  <c r="F12" i="1"/>
  <c r="F79" i="1"/>
  <c r="F103" i="1"/>
  <c r="F68" i="1"/>
  <c r="F121" i="1"/>
  <c r="F107" i="1"/>
  <c r="F17" i="1"/>
  <c r="F125" i="1"/>
  <c r="F43" i="1"/>
  <c r="F21" i="1"/>
  <c r="F75" i="1"/>
  <c r="F45" i="1"/>
  <c r="F31" i="1"/>
  <c r="F95" i="1"/>
  <c r="F109" i="1"/>
  <c r="F114" i="1"/>
  <c r="F51" i="1"/>
  <c r="F108" i="1"/>
  <c r="F111" i="1"/>
  <c r="F98" i="1"/>
  <c r="F102" i="1"/>
  <c r="F37" i="1"/>
  <c r="F26" i="1"/>
  <c r="F64" i="1"/>
  <c r="F126" i="1"/>
  <c r="F40" i="3"/>
  <c r="F48" i="3"/>
  <c r="F72" i="3"/>
  <c r="F12" i="3"/>
  <c r="F94" i="3"/>
  <c r="F38" i="3"/>
  <c r="F65" i="3"/>
  <c r="F108" i="3"/>
  <c r="F49" i="3"/>
  <c r="F11" i="3"/>
  <c r="F58" i="3"/>
  <c r="F103" i="3"/>
  <c r="F83" i="3"/>
  <c r="F43" i="3"/>
  <c r="F55" i="3"/>
  <c r="F27" i="3"/>
  <c r="F75" i="3"/>
  <c r="F71" i="3"/>
  <c r="F30" i="3"/>
  <c r="F77" i="3"/>
  <c r="F34" i="3"/>
  <c r="F100" i="3"/>
  <c r="F29" i="3"/>
  <c r="F17" i="3"/>
  <c r="F73" i="3"/>
  <c r="F56" i="3"/>
  <c r="F13" i="3"/>
  <c r="F115" i="3"/>
  <c r="F50" i="3"/>
  <c r="F26" i="3"/>
  <c r="F25" i="3"/>
  <c r="F14" i="3"/>
  <c r="F92" i="3"/>
  <c r="F69" i="3"/>
  <c r="F104" i="3"/>
  <c r="F93" i="3"/>
  <c r="F90" i="3"/>
  <c r="F67" i="3"/>
  <c r="F78" i="3"/>
  <c r="F98" i="3"/>
  <c r="F106" i="3"/>
  <c r="F112" i="3"/>
  <c r="F18" i="3"/>
  <c r="F82" i="3"/>
  <c r="F21" i="3"/>
  <c r="F102" i="3"/>
  <c r="F37" i="3"/>
  <c r="F70" i="3"/>
  <c r="F116" i="3"/>
  <c r="F86" i="3"/>
  <c r="F20" i="3"/>
  <c r="F123" i="3"/>
  <c r="F118" i="3"/>
  <c r="F35" i="3"/>
  <c r="F121" i="3"/>
  <c r="F47" i="3"/>
  <c r="F19" i="1"/>
  <c r="F91" i="1"/>
  <c r="F104" i="1"/>
  <c r="F39" i="1"/>
  <c r="F13" i="1"/>
  <c r="F66" i="1"/>
  <c r="F69" i="1"/>
  <c r="F33" i="1"/>
  <c r="F105" i="3"/>
  <c r="F106" i="1"/>
  <c r="F72" i="1"/>
  <c r="F56" i="1"/>
  <c r="F34" i="1"/>
  <c r="F11" i="1"/>
  <c r="F24" i="1"/>
  <c r="F116" i="1"/>
</calcChain>
</file>

<file path=xl/comments1.xml><?xml version="1.0" encoding="utf-8"?>
<comments xmlns="http://schemas.openxmlformats.org/spreadsheetml/2006/main">
  <authors>
    <author>Paul Sibert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Paul Sibert:</t>
        </r>
        <r>
          <rPr>
            <sz val="9"/>
            <color indexed="81"/>
            <rFont val="Tahoma"/>
            <family val="2"/>
          </rPr>
          <t xml:space="preserve">
Section 41 applied and multiplier reduced due to small numbers</t>
        </r>
      </text>
    </comment>
  </commentList>
</comments>
</file>

<file path=xl/comments2.xml><?xml version="1.0" encoding="utf-8"?>
<comments xmlns="http://schemas.openxmlformats.org/spreadsheetml/2006/main">
  <authors>
    <author>Paul Sibert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Paul Sibert:</t>
        </r>
        <r>
          <rPr>
            <sz val="9"/>
            <color indexed="81"/>
            <rFont val="Tahoma"/>
            <family val="2"/>
          </rPr>
          <t xml:space="preserve">
Section 41 applied and multiplier reduced due to small numbers</t>
        </r>
      </text>
    </comment>
  </commentList>
</comments>
</file>

<file path=xl/sharedStrings.xml><?xml version="1.0" encoding="utf-8"?>
<sst xmlns="http://schemas.openxmlformats.org/spreadsheetml/2006/main" count="787" uniqueCount="321">
  <si>
    <t>Updated</t>
  </si>
  <si>
    <t>Y of B</t>
  </si>
  <si>
    <t>Grand Total</t>
  </si>
  <si>
    <t>Domestic Points</t>
  </si>
  <si>
    <t>No</t>
  </si>
  <si>
    <t>NIF</t>
  </si>
  <si>
    <r>
      <rPr>
        <b/>
        <sz val="18"/>
        <rFont val="Arial"/>
        <family val="2"/>
      </rPr>
      <t>Coordinator:</t>
    </r>
    <r>
      <rPr>
        <b/>
        <sz val="12"/>
        <rFont val="Arial"/>
        <family val="2"/>
      </rPr>
      <t xml:space="preserve">         Paul Sibert    psibert@gmail.com</t>
    </r>
  </si>
  <si>
    <t>Dom 1</t>
  </si>
  <si>
    <t>Dom 2</t>
  </si>
  <si>
    <t>Dom Total</t>
  </si>
  <si>
    <t>Int 1</t>
  </si>
  <si>
    <t>Int 2</t>
  </si>
  <si>
    <t>Int Total</t>
  </si>
  <si>
    <t>Dom 3</t>
  </si>
  <si>
    <t>Int 3</t>
  </si>
  <si>
    <t>Smith</t>
  </si>
  <si>
    <t>Chloe</t>
  </si>
  <si>
    <t>Isabella</t>
  </si>
  <si>
    <t>Jade</t>
  </si>
  <si>
    <t>Georgia</t>
  </si>
  <si>
    <t>Ella</t>
  </si>
  <si>
    <t>Church</t>
  </si>
  <si>
    <t>Amy</t>
  </si>
  <si>
    <t>Bryant</t>
  </si>
  <si>
    <t>Stacey</t>
  </si>
  <si>
    <t>Niamh</t>
  </si>
  <si>
    <t>Sarah</t>
  </si>
  <si>
    <t>Barnard</t>
  </si>
  <si>
    <t>Lucy</t>
  </si>
  <si>
    <t>Begbour</t>
  </si>
  <si>
    <t>Lauren</t>
  </si>
  <si>
    <t>Buhaenko</t>
  </si>
  <si>
    <t>Alice</t>
  </si>
  <si>
    <t>Chilton</t>
  </si>
  <si>
    <t>Sophie</t>
  </si>
  <si>
    <t>Gold</t>
  </si>
  <si>
    <t>Evie</t>
  </si>
  <si>
    <t>Morrison</t>
  </si>
  <si>
    <t>Rogerson</t>
  </si>
  <si>
    <t>Phoenicia</t>
  </si>
  <si>
    <t>Shovelin</t>
  </si>
  <si>
    <t>Emily</t>
  </si>
  <si>
    <t>Vineberg</t>
  </si>
  <si>
    <t>Granville</t>
  </si>
  <si>
    <t>Rhiannon</t>
  </si>
  <si>
    <t>Madeleine</t>
  </si>
  <si>
    <t>Shaw</t>
  </si>
  <si>
    <t>Rachel</t>
  </si>
  <si>
    <t>De Lange</t>
  </si>
  <si>
    <t>Kayleigh</t>
  </si>
  <si>
    <t>Gilmour</t>
  </si>
  <si>
    <t>Catriona</t>
  </si>
  <si>
    <t>Philpott</t>
  </si>
  <si>
    <t>Abrahams</t>
  </si>
  <si>
    <t>Martha</t>
  </si>
  <si>
    <t>Steele</t>
  </si>
  <si>
    <t>Eden</t>
  </si>
  <si>
    <t>Total    (3 Best)</t>
  </si>
  <si>
    <t>Gill</t>
  </si>
  <si>
    <t>De Bono</t>
  </si>
  <si>
    <t>Isabel</t>
  </si>
  <si>
    <t>Carryover</t>
  </si>
  <si>
    <t>Regnart-Butler</t>
  </si>
  <si>
    <t>Eleanor</t>
  </si>
  <si>
    <t>Blakeley</t>
  </si>
  <si>
    <t>Catrin</t>
  </si>
  <si>
    <t>Campbell</t>
  </si>
  <si>
    <t>Yasmin</t>
  </si>
  <si>
    <t>Babaeva</t>
  </si>
  <si>
    <t>Seville</t>
  </si>
  <si>
    <t>Barrett</t>
  </si>
  <si>
    <t>Au</t>
  </si>
  <si>
    <t>Darica</t>
  </si>
  <si>
    <t>Bailey</t>
  </si>
  <si>
    <t>Julia</t>
  </si>
  <si>
    <t>Amelia</t>
  </si>
  <si>
    <t>Brown</t>
  </si>
  <si>
    <t>Charlotte</t>
  </si>
  <si>
    <t xml:space="preserve">Fielding </t>
  </si>
  <si>
    <t>Hughes</t>
  </si>
  <si>
    <t>Phoebe</t>
  </si>
  <si>
    <t>McLaughlin</t>
  </si>
  <si>
    <t>Mhairi</t>
  </si>
  <si>
    <t>Maginn</t>
  </si>
  <si>
    <t>Gifford</t>
  </si>
  <si>
    <t>Shazad</t>
  </si>
  <si>
    <t>Alleiya</t>
  </si>
  <si>
    <t>Home</t>
  </si>
  <si>
    <t>Newton-Hughes</t>
  </si>
  <si>
    <t>Lukaite</t>
  </si>
  <si>
    <t>Emilija</t>
  </si>
  <si>
    <t>Black</t>
  </si>
  <si>
    <t>Mirren</t>
  </si>
  <si>
    <t>Porter</t>
  </si>
  <si>
    <t>Jasmine</t>
  </si>
  <si>
    <t>Da Silva</t>
  </si>
  <si>
    <t>Fernanda</t>
  </si>
  <si>
    <t>Croxford</t>
  </si>
  <si>
    <t>Harrison</t>
  </si>
  <si>
    <t>Patel</t>
  </si>
  <si>
    <t>Serena</t>
  </si>
  <si>
    <t>Davis</t>
  </si>
  <si>
    <t>Lily</t>
  </si>
  <si>
    <t>Heloise</t>
  </si>
  <si>
    <t>Kucharska</t>
  </si>
  <si>
    <t>Ela</t>
  </si>
  <si>
    <t>Dell'Aquila</t>
  </si>
  <si>
    <t>Lorenza</t>
  </si>
  <si>
    <t>Hardie</t>
  </si>
  <si>
    <t>Jones</t>
  </si>
  <si>
    <t>Bronwen</t>
  </si>
  <si>
    <t>Curwen</t>
  </si>
  <si>
    <t>Becci</t>
  </si>
  <si>
    <t>Peake</t>
  </si>
  <si>
    <t>Hoult</t>
  </si>
  <si>
    <t>Labanicova</t>
  </si>
  <si>
    <t>Katerina</t>
  </si>
  <si>
    <t>Imogen</t>
  </si>
  <si>
    <t>Sallaba</t>
  </si>
  <si>
    <t>Tara</t>
  </si>
  <si>
    <t>Mond</t>
  </si>
  <si>
    <t>Amanda</t>
  </si>
  <si>
    <t>Beardmore</t>
  </si>
  <si>
    <t>Raiyat</t>
  </si>
  <si>
    <t>Henna</t>
  </si>
  <si>
    <t>McCallum</t>
  </si>
  <si>
    <t>Tegan</t>
  </si>
  <si>
    <t>Prior</t>
  </si>
  <si>
    <t>Lucie</t>
  </si>
  <si>
    <t>Silk</t>
  </si>
  <si>
    <t>Hales</t>
  </si>
  <si>
    <t>Dawe</t>
  </si>
  <si>
    <t>Watson</t>
  </si>
  <si>
    <t>Brigden</t>
  </si>
  <si>
    <t>Hannah</t>
  </si>
  <si>
    <t>Trevithick</t>
  </si>
  <si>
    <t xml:space="preserve">Anna  </t>
  </si>
  <si>
    <t>Weeks</t>
  </si>
  <si>
    <t>Charity</t>
  </si>
  <si>
    <t>Williams-Howe</t>
  </si>
  <si>
    <t>Sydney</t>
  </si>
  <si>
    <t>Williams-Stewart</t>
  </si>
  <si>
    <t>Teagan</t>
  </si>
  <si>
    <t>International</t>
  </si>
  <si>
    <t>Domestic</t>
  </si>
  <si>
    <t>Dyer</t>
  </si>
  <si>
    <t>Esme</t>
  </si>
  <si>
    <t>Sniarowska</t>
  </si>
  <si>
    <t>Karolina</t>
  </si>
  <si>
    <t>Balestrieri</t>
  </si>
  <si>
    <t>Arianna</t>
  </si>
  <si>
    <t>Dolan</t>
  </si>
  <si>
    <t>MLFD</t>
  </si>
  <si>
    <t>FIFT</t>
  </si>
  <si>
    <t>SPAU</t>
  </si>
  <si>
    <t>NHSW</t>
  </si>
  <si>
    <t>MWEN</t>
  </si>
  <si>
    <t>FCLN</t>
  </si>
  <si>
    <t>SHOL</t>
  </si>
  <si>
    <t>LZLO</t>
  </si>
  <si>
    <t>SHBU</t>
  </si>
  <si>
    <t>ALDS</t>
  </si>
  <si>
    <t>BHSW</t>
  </si>
  <si>
    <t>ESWN</t>
  </si>
  <si>
    <t>HERF</t>
  </si>
  <si>
    <t>RUSW</t>
  </si>
  <si>
    <t>DRAG</t>
  </si>
  <si>
    <t>Hadalin</t>
  </si>
  <si>
    <t>Henriette</t>
  </si>
  <si>
    <t>SHAL</t>
  </si>
  <si>
    <t>WREX</t>
  </si>
  <si>
    <t>Meyer</t>
  </si>
  <si>
    <t>Bird</t>
  </si>
  <si>
    <t>CBHM</t>
  </si>
  <si>
    <t>Sutherland</t>
  </si>
  <si>
    <t>WSFI</t>
  </si>
  <si>
    <t>British Junior Champs</t>
  </si>
  <si>
    <t>SOXN</t>
  </si>
  <si>
    <t>CADS</t>
  </si>
  <si>
    <t>Grand total is the sum of the best 3 domestic points, the best 3 international points and the British Junior Champs.</t>
  </si>
  <si>
    <t>Champion</t>
  </si>
  <si>
    <t>Aly</t>
  </si>
  <si>
    <t>De N'Yeurt</t>
  </si>
  <si>
    <t>Tabitha</t>
  </si>
  <si>
    <t>Gale</t>
  </si>
  <si>
    <t>TRUR</t>
  </si>
  <si>
    <t>Haynes</t>
  </si>
  <si>
    <t>Marina</t>
  </si>
  <si>
    <t>Knox</t>
  </si>
  <si>
    <t>Meurisse</t>
  </si>
  <si>
    <t>Scarlett</t>
  </si>
  <si>
    <t>Middleton</t>
  </si>
  <si>
    <t>Russell</t>
  </si>
  <si>
    <t>Fiona</t>
  </si>
  <si>
    <t>Smyth</t>
  </si>
  <si>
    <t>Williamson</t>
  </si>
  <si>
    <t>Lucy-Belle</t>
  </si>
  <si>
    <t>DHPH</t>
  </si>
  <si>
    <t>GUFA</t>
  </si>
  <si>
    <t>Thompson</t>
  </si>
  <si>
    <t>Holly</t>
  </si>
  <si>
    <t>CBSW</t>
  </si>
  <si>
    <t>Hyde</t>
  </si>
  <si>
    <t>NWCH</t>
  </si>
  <si>
    <t>Zadora</t>
  </si>
  <si>
    <t>Milenka</t>
  </si>
  <si>
    <t>ASHN</t>
  </si>
  <si>
    <t>BTWD</t>
  </si>
  <si>
    <t>MSHL</t>
  </si>
  <si>
    <t>Williams</t>
  </si>
  <si>
    <t>Seren</t>
  </si>
  <si>
    <t>(2)  Newcastle JBRC</t>
  </si>
  <si>
    <t>Ali</t>
  </si>
  <si>
    <t>Zara</t>
  </si>
  <si>
    <t>QMUN</t>
  </si>
  <si>
    <t>Tudor</t>
  </si>
  <si>
    <t>Maria</t>
  </si>
  <si>
    <t>ACAD</t>
  </si>
  <si>
    <t>Mandelli</t>
  </si>
  <si>
    <t>Giulla</t>
  </si>
  <si>
    <t>IMPC</t>
  </si>
  <si>
    <t>Castro</t>
  </si>
  <si>
    <t>Adriadna</t>
  </si>
  <si>
    <t xml:space="preserve">(3)      Udine </t>
  </si>
  <si>
    <t>(4)    Zagreb</t>
  </si>
  <si>
    <t>Fairman</t>
  </si>
  <si>
    <t>Mar'17</t>
  </si>
  <si>
    <t>Apr'18</t>
  </si>
  <si>
    <t xml:space="preserve">Sochi Euro    Champs        </t>
  </si>
  <si>
    <t>Verona World Champs</t>
  </si>
  <si>
    <t>Born 1999 or later</t>
  </si>
  <si>
    <t>Women's Foil British Junior Rankings 2018/19</t>
  </si>
  <si>
    <t>09 Sep'18</t>
  </si>
  <si>
    <t>Whitaker</t>
  </si>
  <si>
    <t>Rosie</t>
  </si>
  <si>
    <t>CHCH</t>
  </si>
  <si>
    <t>Sherratt</t>
  </si>
  <si>
    <t>Htet-Marshall</t>
  </si>
  <si>
    <t>Alexandra</t>
  </si>
  <si>
    <t>EDIN</t>
  </si>
  <si>
    <t>TUCH</t>
  </si>
  <si>
    <t>O'Connell</t>
  </si>
  <si>
    <t>Olivia</t>
  </si>
  <si>
    <t>SBOS</t>
  </si>
  <si>
    <t>Quelch</t>
  </si>
  <si>
    <t>Abigail</t>
  </si>
  <si>
    <t>Macey</t>
  </si>
  <si>
    <t>Buckley</t>
  </si>
  <si>
    <t>Ellen</t>
  </si>
  <si>
    <t>Fraser</t>
  </si>
  <si>
    <t>Elizabeth</t>
  </si>
  <si>
    <t>MLRD</t>
  </si>
  <si>
    <t>Edgecliffe-Johnson</t>
  </si>
  <si>
    <t>Craig</t>
  </si>
  <si>
    <t>TEML</t>
  </si>
  <si>
    <t>Barbieri</t>
  </si>
  <si>
    <t>Gardener</t>
  </si>
  <si>
    <t>Sitanyi</t>
  </si>
  <si>
    <t>Lili</t>
  </si>
  <si>
    <t>ZFWF</t>
  </si>
  <si>
    <t xml:space="preserve"> Euro    Champs        </t>
  </si>
  <si>
    <t xml:space="preserve"> World Champs</t>
  </si>
  <si>
    <t>(1)            Leon Paul Open</t>
  </si>
  <si>
    <t>16 Sep'18</t>
  </si>
  <si>
    <t>Chan</t>
  </si>
  <si>
    <t>Evita</t>
  </si>
  <si>
    <r>
      <t xml:space="preserve">Women's Foil British Junior Rankings 2018/19 </t>
    </r>
    <r>
      <rPr>
        <b/>
        <sz val="18"/>
        <color indexed="10"/>
        <rFont val="Verdana"/>
        <family val="2"/>
      </rPr>
      <t>RANKING RACE</t>
    </r>
  </si>
  <si>
    <t>Appleby Prince</t>
  </si>
  <si>
    <t>Celena</t>
  </si>
  <si>
    <t>Hall</t>
  </si>
  <si>
    <t>Eilidh</t>
  </si>
  <si>
    <t>WLFA</t>
  </si>
  <si>
    <t>Yanicelli</t>
  </si>
  <si>
    <t>Sloane</t>
  </si>
  <si>
    <t>BATF</t>
  </si>
  <si>
    <t>Lawson</t>
  </si>
  <si>
    <t>Angelica</t>
  </si>
  <si>
    <t>STBN</t>
  </si>
  <si>
    <t>07 Oct'18</t>
  </si>
  <si>
    <t>(2)      Newcastle  JBRC</t>
  </si>
  <si>
    <t>Appleby-Prince</t>
  </si>
  <si>
    <t>28 Oct'18</t>
  </si>
  <si>
    <t>(3)     Nottm Uni JOpen</t>
  </si>
  <si>
    <t>(3)          Uni Nottm Jopen</t>
  </si>
  <si>
    <t>(1)       Eden Cup</t>
  </si>
  <si>
    <t>(1)        Eden Cup</t>
  </si>
  <si>
    <t>03 Nov'18</t>
  </si>
  <si>
    <t>25 Nov'18</t>
  </si>
  <si>
    <t xml:space="preserve">Charles-Jones </t>
  </si>
  <si>
    <t>Elspeth</t>
  </si>
  <si>
    <t>CWFC</t>
  </si>
  <si>
    <t>McConey</t>
  </si>
  <si>
    <t>Catherine</t>
  </si>
  <si>
    <t>FLAO</t>
  </si>
  <si>
    <t>Amelie</t>
  </si>
  <si>
    <t>VALE</t>
  </si>
  <si>
    <t>Mult</t>
  </si>
  <si>
    <t>McConvey</t>
  </si>
  <si>
    <t>Charles Jones</t>
  </si>
  <si>
    <t>15 Dec'18</t>
  </si>
  <si>
    <t>(5)      GBR U23 Champs</t>
  </si>
  <si>
    <t>(4)               L Paul JBRC</t>
  </si>
  <si>
    <t>(2)         Sofia</t>
  </si>
  <si>
    <t>08 Dec'18</t>
  </si>
  <si>
    <t>(2)        Sofia</t>
  </si>
  <si>
    <t>(3)      Udine</t>
  </si>
  <si>
    <t>05 Jan'19</t>
  </si>
  <si>
    <t>19 Jan'19</t>
  </si>
  <si>
    <t>After Zagreb JWC</t>
  </si>
  <si>
    <t>(6)      Bristol JBRC</t>
  </si>
  <si>
    <t>Keniston Coo</t>
  </si>
  <si>
    <t>Finkenstaedt</t>
  </si>
  <si>
    <t>Gardiner</t>
  </si>
  <si>
    <t>RDSW</t>
  </si>
  <si>
    <t>Castillo-Bernaus</t>
  </si>
  <si>
    <t>Katie</t>
  </si>
  <si>
    <t>40=</t>
  </si>
  <si>
    <t>51=</t>
  </si>
  <si>
    <t>(4)              L Paul JBRC</t>
  </si>
  <si>
    <t>(6)               Bristol JBRC</t>
  </si>
  <si>
    <t>45=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</si>
</sst>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m\ yy"/>
    <numFmt numFmtId="166" formatCode="00"/>
    <numFmt numFmtId="167" formatCode="0.0"/>
  </numFmts>
  <fonts count="3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7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b/>
      <sz val="8"/>
      <color indexed="55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8"/>
      <name val="Verdana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18"/>
      <color indexed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theme="1"/>
      <name val="Arial"/>
      <family val="2"/>
    </font>
    <font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rgb="FF0070C0"/>
      <name val="Calibri"/>
      <family val="2"/>
    </font>
    <font>
      <b/>
      <sz val="8"/>
      <color theme="0" tint="-0.14999847407452621"/>
      <name val="Calibri"/>
      <family val="2"/>
    </font>
    <font>
      <b/>
      <sz val="8"/>
      <color rgb="FF00B050"/>
      <name val="Arial"/>
      <family val="2"/>
    </font>
    <font>
      <b/>
      <sz val="14"/>
      <color rgb="FF0070C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220">
    <xf numFmtId="0" fontId="0" fillId="0" borderId="0" xfId="0"/>
    <xf numFmtId="164" fontId="3" fillId="2" borderId="1" xfId="0" applyNumberFormat="1" applyFont="1" applyFill="1" applyBorder="1" applyAlignment="1"/>
    <xf numFmtId="0" fontId="3" fillId="2" borderId="2" xfId="0" applyFont="1" applyFill="1" applyBorder="1"/>
    <xf numFmtId="0" fontId="5" fillId="2" borderId="3" xfId="0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165" fontId="9" fillId="0" borderId="5" xfId="0" applyNumberFormat="1" applyFont="1" applyBorder="1" applyAlignment="1">
      <alignment horizontal="center" wrapText="1"/>
    </xf>
    <xf numFmtId="165" fontId="12" fillId="3" borderId="6" xfId="0" applyNumberFormat="1" applyFont="1" applyFill="1" applyBorder="1" applyAlignment="1">
      <alignment horizontal="center" textRotation="90"/>
    </xf>
    <xf numFmtId="165" fontId="9" fillId="3" borderId="7" xfId="0" applyNumberFormat="1" applyFont="1" applyFill="1" applyBorder="1" applyAlignment="1">
      <alignment horizontal="center" textRotation="90"/>
    </xf>
    <xf numFmtId="0" fontId="12" fillId="3" borderId="6" xfId="0" applyFont="1" applyFill="1" applyBorder="1" applyAlignment="1">
      <alignment horizontal="center" textRotation="90"/>
    </xf>
    <xf numFmtId="0" fontId="9" fillId="3" borderId="7" xfId="0" applyFont="1" applyFill="1" applyBorder="1" applyAlignment="1">
      <alignment horizontal="center" textRotation="90"/>
    </xf>
    <xf numFmtId="9" fontId="12" fillId="5" borderId="8" xfId="0" applyNumberFormat="1" applyFont="1" applyFill="1" applyBorder="1" applyAlignment="1"/>
    <xf numFmtId="1" fontId="12" fillId="5" borderId="9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6" borderId="9" xfId="0" applyFont="1" applyFill="1" applyBorder="1" applyAlignment="1"/>
    <xf numFmtId="0" fontId="9" fillId="5" borderId="9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2" fillId="5" borderId="11" xfId="0" applyNumberFormat="1" applyFont="1" applyFill="1" applyBorder="1"/>
    <xf numFmtId="1" fontId="10" fillId="0" borderId="10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1" fontId="9" fillId="3" borderId="7" xfId="0" applyNumberFormat="1" applyFont="1" applyFill="1" applyBorder="1" applyAlignment="1">
      <alignment horizontal="center"/>
    </xf>
    <xf numFmtId="1" fontId="10" fillId="0" borderId="12" xfId="0" applyNumberFormat="1" applyFont="1" applyFill="1" applyBorder="1"/>
    <xf numFmtId="1" fontId="25" fillId="5" borderId="11" xfId="0" applyNumberFormat="1" applyFont="1" applyFill="1" applyBorder="1"/>
    <xf numFmtId="0" fontId="0" fillId="3" borderId="6" xfId="0" applyFill="1" applyBorder="1"/>
    <xf numFmtId="0" fontId="0" fillId="3" borderId="13" xfId="0" applyFill="1" applyBorder="1"/>
    <xf numFmtId="0" fontId="26" fillId="5" borderId="14" xfId="0" applyFont="1" applyFill="1" applyBorder="1"/>
    <xf numFmtId="1" fontId="27" fillId="6" borderId="14" xfId="0" applyNumberFormat="1" applyFont="1" applyFill="1" applyBorder="1"/>
    <xf numFmtId="1" fontId="28" fillId="6" borderId="11" xfId="0" applyNumberFormat="1" applyFont="1" applyFill="1" applyBorder="1"/>
    <xf numFmtId="1" fontId="6" fillId="5" borderId="11" xfId="0" applyNumberFormat="1" applyFont="1" applyFill="1" applyBorder="1"/>
    <xf numFmtId="1" fontId="28" fillId="0" borderId="11" xfId="0" applyNumberFormat="1" applyFont="1" applyBorder="1"/>
    <xf numFmtId="1" fontId="26" fillId="5" borderId="14" xfId="0" applyNumberFormat="1" applyFont="1" applyFill="1" applyBorder="1"/>
    <xf numFmtId="1" fontId="0" fillId="3" borderId="6" xfId="0" applyNumberFormat="1" applyFill="1" applyBorder="1"/>
    <xf numFmtId="1" fontId="12" fillId="3" borderId="13" xfId="0" applyNumberFormat="1" applyFont="1" applyFill="1" applyBorder="1"/>
    <xf numFmtId="0" fontId="0" fillId="3" borderId="15" xfId="0" applyFill="1" applyBorder="1"/>
    <xf numFmtId="0" fontId="0" fillId="3" borderId="16" xfId="0" applyFill="1" applyBorder="1"/>
    <xf numFmtId="0" fontId="0" fillId="0" borderId="11" xfId="0" applyFill="1" applyBorder="1"/>
    <xf numFmtId="0" fontId="0" fillId="0" borderId="14" xfId="0" applyFill="1" applyBorder="1"/>
    <xf numFmtId="1" fontId="16" fillId="5" borderId="11" xfId="0" applyNumberFormat="1" applyFont="1" applyFill="1" applyBorder="1"/>
    <xf numFmtId="1" fontId="27" fillId="6" borderId="11" xfId="0" applyNumberFormat="1" applyFont="1" applyFill="1" applyBorder="1"/>
    <xf numFmtId="1" fontId="29" fillId="5" borderId="11" xfId="0" applyNumberFormat="1" applyFont="1" applyFill="1" applyBorder="1"/>
    <xf numFmtId="1" fontId="0" fillId="3" borderId="15" xfId="0" applyNumberFormat="1" applyFill="1" applyBorder="1"/>
    <xf numFmtId="1" fontId="17" fillId="0" borderId="14" xfId="0" applyNumberFormat="1" applyFont="1" applyBorder="1"/>
    <xf numFmtId="1" fontId="17" fillId="0" borderId="11" xfId="0" applyNumberFormat="1" applyFont="1" applyBorder="1"/>
    <xf numFmtId="1" fontId="12" fillId="3" borderId="16" xfId="0" applyNumberFormat="1" applyFont="1" applyFill="1" applyBorder="1"/>
    <xf numFmtId="1" fontId="0" fillId="0" borderId="0" xfId="0" applyNumberFormat="1"/>
    <xf numFmtId="1" fontId="9" fillId="4" borderId="13" xfId="0" applyNumberFormat="1" applyFont="1" applyFill="1" applyBorder="1"/>
    <xf numFmtId="1" fontId="12" fillId="5" borderId="17" xfId="0" applyNumberFormat="1" applyFont="1" applyFill="1" applyBorder="1"/>
    <xf numFmtId="1" fontId="6" fillId="5" borderId="17" xfId="0" applyNumberFormat="1" applyFont="1" applyFill="1" applyBorder="1"/>
    <xf numFmtId="0" fontId="0" fillId="0" borderId="18" xfId="0" applyFill="1" applyBorder="1"/>
    <xf numFmtId="0" fontId="0" fillId="0" borderId="19" xfId="0" applyFill="1" applyBorder="1"/>
    <xf numFmtId="1" fontId="6" fillId="5" borderId="19" xfId="0" applyNumberFormat="1" applyFont="1" applyFill="1" applyBorder="1"/>
    <xf numFmtId="1" fontId="6" fillId="5" borderId="20" xfId="0" applyNumberFormat="1" applyFont="1" applyFill="1" applyBorder="1"/>
    <xf numFmtId="1" fontId="12" fillId="2" borderId="13" xfId="0" applyNumberFormat="1" applyFont="1" applyFill="1" applyBorder="1"/>
    <xf numFmtId="0" fontId="26" fillId="5" borderId="18" xfId="0" applyFont="1" applyFill="1" applyBorder="1"/>
    <xf numFmtId="1" fontId="16" fillId="5" borderId="19" xfId="0" applyNumberFormat="1" applyFont="1" applyFill="1" applyBorder="1"/>
    <xf numFmtId="1" fontId="30" fillId="0" borderId="0" xfId="0" applyNumberFormat="1" applyFont="1"/>
    <xf numFmtId="0" fontId="14" fillId="7" borderId="11" xfId="0" applyFont="1" applyFill="1" applyBorder="1"/>
    <xf numFmtId="0" fontId="14" fillId="7" borderId="21" xfId="0" applyFont="1" applyFill="1" applyBorder="1"/>
    <xf numFmtId="0" fontId="14" fillId="8" borderId="11" xfId="0" applyFont="1" applyFill="1" applyBorder="1"/>
    <xf numFmtId="0" fontId="14" fillId="8" borderId="21" xfId="0" applyFont="1" applyFill="1" applyBorder="1"/>
    <xf numFmtId="0" fontId="14" fillId="9" borderId="11" xfId="0" applyFont="1" applyFill="1" applyBorder="1"/>
    <xf numFmtId="0" fontId="14" fillId="9" borderId="21" xfId="0" applyFont="1" applyFill="1" applyBorder="1"/>
    <xf numFmtId="49" fontId="14" fillId="10" borderId="11" xfId="0" applyNumberFormat="1" applyFont="1" applyFill="1" applyBorder="1"/>
    <xf numFmtId="0" fontId="14" fillId="10" borderId="11" xfId="0" applyFont="1" applyFill="1" applyBorder="1"/>
    <xf numFmtId="1" fontId="12" fillId="5" borderId="22" xfId="0" applyNumberFormat="1" applyFont="1" applyFill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9" fillId="5" borderId="22" xfId="0" applyNumberFormat="1" applyFont="1" applyFill="1" applyBorder="1" applyAlignment="1">
      <alignment horizontal="center"/>
    </xf>
    <xf numFmtId="1" fontId="9" fillId="5" borderId="24" xfId="0" applyNumberFormat="1" applyFont="1" applyFill="1" applyBorder="1" applyAlignment="1">
      <alignment horizontal="center"/>
    </xf>
    <xf numFmtId="0" fontId="14" fillId="11" borderId="11" xfId="0" applyFont="1" applyFill="1" applyBorder="1"/>
    <xf numFmtId="0" fontId="14" fillId="11" borderId="21" xfId="0" applyFont="1" applyFill="1" applyBorder="1"/>
    <xf numFmtId="1" fontId="27" fillId="6" borderId="25" xfId="0" applyNumberFormat="1" applyFont="1" applyFill="1" applyBorder="1"/>
    <xf numFmtId="1" fontId="28" fillId="0" borderId="25" xfId="0" applyNumberFormat="1" applyFont="1" applyBorder="1"/>
    <xf numFmtId="0" fontId="20" fillId="12" borderId="14" xfId="0" applyFont="1" applyFill="1" applyBorder="1" applyAlignment="1">
      <alignment horizontal="center"/>
    </xf>
    <xf numFmtId="1" fontId="20" fillId="13" borderId="11" xfId="0" applyNumberFormat="1" applyFont="1" applyFill="1" applyBorder="1" applyAlignment="1">
      <alignment horizontal="center"/>
    </xf>
    <xf numFmtId="1" fontId="12" fillId="5" borderId="25" xfId="0" applyNumberFormat="1" applyFont="1" applyFill="1" applyBorder="1"/>
    <xf numFmtId="0" fontId="0" fillId="0" borderId="25" xfId="0" applyFill="1" applyBorder="1"/>
    <xf numFmtId="1" fontId="21" fillId="5" borderId="11" xfId="0" applyNumberFormat="1" applyFont="1" applyFill="1" applyBorder="1"/>
    <xf numFmtId="1" fontId="0" fillId="14" borderId="0" xfId="0" applyNumberFormat="1" applyFill="1"/>
    <xf numFmtId="1" fontId="0" fillId="8" borderId="0" xfId="0" applyNumberFormat="1" applyFill="1"/>
    <xf numFmtId="0" fontId="6" fillId="5" borderId="25" xfId="0" applyFont="1" applyFill="1" applyBorder="1"/>
    <xf numFmtId="0" fontId="6" fillId="5" borderId="11" xfId="0" applyFont="1" applyFill="1" applyBorder="1"/>
    <xf numFmtId="164" fontId="3" fillId="2" borderId="26" xfId="0" applyNumberFormat="1" applyFont="1" applyFill="1" applyBorder="1" applyAlignment="1"/>
    <xf numFmtId="1" fontId="3" fillId="2" borderId="26" xfId="0" applyNumberFormat="1" applyFont="1" applyFill="1" applyBorder="1" applyAlignment="1"/>
    <xf numFmtId="0" fontId="0" fillId="5" borderId="11" xfId="0" applyFill="1" applyBorder="1"/>
    <xf numFmtId="0" fontId="0" fillId="5" borderId="19" xfId="0" applyFill="1" applyBorder="1"/>
    <xf numFmtId="1" fontId="12" fillId="5" borderId="23" xfId="0" applyNumberFormat="1" applyFont="1" applyFill="1" applyBorder="1" applyAlignment="1">
      <alignment horizontal="center"/>
    </xf>
    <xf numFmtId="166" fontId="6" fillId="6" borderId="11" xfId="0" applyNumberFormat="1" applyFont="1" applyFill="1" applyBorder="1" applyAlignment="1">
      <alignment horizontal="center"/>
    </xf>
    <xf numFmtId="166" fontId="6" fillId="14" borderId="11" xfId="0" applyNumberFormat="1" applyFont="1" applyFill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" fontId="28" fillId="6" borderId="25" xfId="0" applyNumberFormat="1" applyFont="1" applyFill="1" applyBorder="1"/>
    <xf numFmtId="0" fontId="27" fillId="6" borderId="14" xfId="0" applyFont="1" applyFill="1" applyBorder="1"/>
    <xf numFmtId="0" fontId="27" fillId="6" borderId="18" xfId="0" applyFont="1" applyFill="1" applyBorder="1"/>
    <xf numFmtId="0" fontId="27" fillId="6" borderId="11" xfId="0" applyFont="1" applyFill="1" applyBorder="1"/>
    <xf numFmtId="0" fontId="31" fillId="6" borderId="11" xfId="0" applyFont="1" applyFill="1" applyBorder="1"/>
    <xf numFmtId="0" fontId="31" fillId="6" borderId="19" xfId="0" applyFont="1" applyFill="1" applyBorder="1"/>
    <xf numFmtId="0" fontId="27" fillId="0" borderId="25" xfId="0" applyFont="1" applyBorder="1"/>
    <xf numFmtId="0" fontId="27" fillId="0" borderId="11" xfId="0" applyFont="1" applyBorder="1"/>
    <xf numFmtId="0" fontId="31" fillId="0" borderId="11" xfId="0" applyFont="1" applyBorder="1"/>
    <xf numFmtId="0" fontId="31" fillId="0" borderId="19" xfId="0" applyFont="1" applyBorder="1"/>
    <xf numFmtId="1" fontId="29" fillId="5" borderId="25" xfId="0" applyNumberFormat="1" applyFont="1" applyFill="1" applyBorder="1"/>
    <xf numFmtId="165" fontId="7" fillId="0" borderId="27" xfId="0" applyNumberFormat="1" applyFont="1" applyBorder="1" applyAlignment="1">
      <alignment horizontal="center" vertical="center" wrapText="1"/>
    </xf>
    <xf numFmtId="165" fontId="7" fillId="0" borderId="28" xfId="0" applyNumberFormat="1" applyFont="1" applyBorder="1" applyAlignment="1">
      <alignment horizontal="center" vertical="center" wrapText="1"/>
    </xf>
    <xf numFmtId="165" fontId="7" fillId="0" borderId="29" xfId="0" applyNumberFormat="1" applyFont="1" applyBorder="1" applyAlignment="1">
      <alignment horizontal="center" vertical="center" wrapText="1"/>
    </xf>
    <xf numFmtId="1" fontId="16" fillId="5" borderId="25" xfId="0" applyNumberFormat="1" applyFont="1" applyFill="1" applyBorder="1"/>
    <xf numFmtId="1" fontId="20" fillId="13" borderId="10" xfId="0" applyNumberFormat="1" applyFont="1" applyFill="1" applyBorder="1" applyAlignment="1">
      <alignment horizontal="center"/>
    </xf>
    <xf numFmtId="2" fontId="0" fillId="0" borderId="0" xfId="0" applyNumberFormat="1"/>
    <xf numFmtId="2" fontId="9" fillId="0" borderId="9" xfId="0" applyNumberFormat="1" applyFont="1" applyBorder="1" applyAlignment="1">
      <alignment horizontal="center"/>
    </xf>
    <xf numFmtId="2" fontId="28" fillId="6" borderId="25" xfId="0" applyNumberFormat="1" applyFont="1" applyFill="1" applyBorder="1"/>
    <xf numFmtId="2" fontId="31" fillId="6" borderId="25" xfId="0" applyNumberFormat="1" applyFont="1" applyFill="1" applyBorder="1"/>
    <xf numFmtId="2" fontId="32" fillId="6" borderId="25" xfId="0" applyNumberFormat="1" applyFont="1" applyFill="1" applyBorder="1"/>
    <xf numFmtId="2" fontId="28" fillId="6" borderId="11" xfId="0" applyNumberFormat="1" applyFont="1" applyFill="1" applyBorder="1"/>
    <xf numFmtId="2" fontId="27" fillId="6" borderId="11" xfId="0" applyNumberFormat="1" applyFont="1" applyFill="1" applyBorder="1"/>
    <xf numFmtId="2" fontId="31" fillId="6" borderId="11" xfId="0" applyNumberFormat="1" applyFont="1" applyFill="1" applyBorder="1"/>
    <xf numFmtId="2" fontId="32" fillId="6" borderId="11" xfId="0" applyNumberFormat="1" applyFont="1" applyFill="1" applyBorder="1"/>
    <xf numFmtId="2" fontId="31" fillId="6" borderId="19" xfId="0" applyNumberFormat="1" applyFont="1" applyFill="1" applyBorder="1"/>
    <xf numFmtId="2" fontId="33" fillId="5" borderId="11" xfId="0" applyNumberFormat="1" applyFont="1" applyFill="1" applyBorder="1"/>
    <xf numFmtId="2" fontId="15" fillId="0" borderId="6" xfId="0" applyNumberFormat="1" applyFont="1" applyBorder="1" applyAlignment="1">
      <alignment horizontal="center"/>
    </xf>
    <xf numFmtId="0" fontId="2" fillId="0" borderId="30" xfId="0" applyFont="1" applyBorder="1" applyAlignment="1">
      <alignment horizontal="right"/>
    </xf>
    <xf numFmtId="1" fontId="6" fillId="6" borderId="8" xfId="0" applyNumberFormat="1" applyFont="1" applyFill="1" applyBorder="1" applyAlignment="1">
      <alignment horizontal="right"/>
    </xf>
    <xf numFmtId="0" fontId="6" fillId="15" borderId="14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13" fillId="6" borderId="11" xfId="0" applyFont="1" applyFill="1" applyBorder="1" applyAlignment="1">
      <alignment horizontal="right"/>
    </xf>
    <xf numFmtId="0" fontId="19" fillId="11" borderId="1" xfId="0" applyFont="1" applyFill="1" applyBorder="1" applyAlignment="1">
      <alignment horizontal="center"/>
    </xf>
    <xf numFmtId="167" fontId="12" fillId="5" borderId="22" xfId="0" applyNumberFormat="1" applyFont="1" applyFill="1" applyBorder="1" applyAlignment="1">
      <alignment horizontal="center"/>
    </xf>
    <xf numFmtId="167" fontId="9" fillId="0" borderId="22" xfId="0" applyNumberFormat="1" applyFont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2" fontId="27" fillId="6" borderId="25" xfId="0" applyNumberFormat="1" applyFont="1" applyFill="1" applyBorder="1"/>
    <xf numFmtId="167" fontId="28" fillId="6" borderId="25" xfId="0" applyNumberFormat="1" applyFont="1" applyFill="1" applyBorder="1"/>
    <xf numFmtId="167" fontId="28" fillId="0" borderId="25" xfId="0" applyNumberFormat="1" applyFont="1" applyBorder="1"/>
    <xf numFmtId="167" fontId="28" fillId="6" borderId="11" xfId="0" applyNumberFormat="1" applyFont="1" applyFill="1" applyBorder="1"/>
    <xf numFmtId="167" fontId="28" fillId="0" borderId="11" xfId="0" applyNumberFormat="1" applyFont="1" applyBorder="1"/>
    <xf numFmtId="167" fontId="32" fillId="6" borderId="11" xfId="0" applyNumberFormat="1" applyFont="1" applyFill="1" applyBorder="1"/>
    <xf numFmtId="167" fontId="28" fillId="6" borderId="19" xfId="0" applyNumberFormat="1" applyFont="1" applyFill="1" applyBorder="1"/>
    <xf numFmtId="0" fontId="12" fillId="16" borderId="9" xfId="0" applyFont="1" applyFill="1" applyBorder="1" applyAlignment="1">
      <alignment horizontal="center"/>
    </xf>
    <xf numFmtId="2" fontId="12" fillId="16" borderId="9" xfId="0" applyNumberFormat="1" applyFont="1" applyFill="1" applyBorder="1" applyAlignment="1">
      <alignment horizontal="center"/>
    </xf>
    <xf numFmtId="1" fontId="12" fillId="16" borderId="22" xfId="0" applyNumberFormat="1" applyFont="1" applyFill="1" applyBorder="1" applyAlignment="1">
      <alignment horizontal="center"/>
    </xf>
    <xf numFmtId="167" fontId="12" fillId="16" borderId="24" xfId="0" applyNumberFormat="1" applyFont="1" applyFill="1" applyBorder="1" applyAlignment="1">
      <alignment horizontal="center"/>
    </xf>
    <xf numFmtId="1" fontId="6" fillId="16" borderId="11" xfId="0" applyNumberFormat="1" applyFont="1" applyFill="1" applyBorder="1"/>
    <xf numFmtId="167" fontId="12" fillId="16" borderId="25" xfId="0" applyNumberFormat="1" applyFont="1" applyFill="1" applyBorder="1"/>
    <xf numFmtId="167" fontId="6" fillId="16" borderId="25" xfId="0" applyNumberFormat="1" applyFont="1" applyFill="1" applyBorder="1"/>
    <xf numFmtId="167" fontId="12" fillId="16" borderId="17" xfId="0" applyNumberFormat="1" applyFont="1" applyFill="1" applyBorder="1"/>
    <xf numFmtId="167" fontId="6" fillId="16" borderId="17" xfId="0" applyNumberFormat="1" applyFont="1" applyFill="1" applyBorder="1"/>
    <xf numFmtId="167" fontId="25" fillId="16" borderId="17" xfId="0" applyNumberFormat="1" applyFont="1" applyFill="1" applyBorder="1"/>
    <xf numFmtId="167" fontId="21" fillId="16" borderId="17" xfId="0" applyNumberFormat="1" applyFont="1" applyFill="1" applyBorder="1"/>
    <xf numFmtId="1" fontId="6" fillId="16" borderId="19" xfId="0" applyNumberFormat="1" applyFont="1" applyFill="1" applyBorder="1"/>
    <xf numFmtId="167" fontId="12" fillId="16" borderId="20" xfId="0" applyNumberFormat="1" applyFont="1" applyFill="1" applyBorder="1"/>
    <xf numFmtId="165" fontId="36" fillId="6" borderId="43" xfId="0" applyNumberFormat="1" applyFont="1" applyFill="1" applyBorder="1" applyAlignment="1">
      <alignment horizontal="center" wrapText="1"/>
    </xf>
    <xf numFmtId="165" fontId="36" fillId="6" borderId="29" xfId="0" applyNumberFormat="1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9" fillId="11" borderId="38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11" borderId="39" xfId="0" applyFont="1" applyFill="1" applyBorder="1" applyAlignment="1">
      <alignment horizontal="center"/>
    </xf>
    <xf numFmtId="0" fontId="37" fillId="6" borderId="1" xfId="0" applyFont="1" applyFill="1" applyBorder="1" applyAlignment="1">
      <alignment horizontal="left"/>
    </xf>
    <xf numFmtId="164" fontId="3" fillId="2" borderId="3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5" fillId="6" borderId="1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/>
    </xf>
    <xf numFmtId="165" fontId="6" fillId="0" borderId="8" xfId="0" applyNumberFormat="1" applyFont="1" applyBorder="1" applyAlignment="1">
      <alignment horizontal="right"/>
    </xf>
    <xf numFmtId="165" fontId="6" fillId="0" borderId="44" xfId="0" applyNumberFormat="1" applyFont="1" applyBorder="1" applyAlignment="1">
      <alignment horizontal="right"/>
    </xf>
    <xf numFmtId="165" fontId="6" fillId="0" borderId="45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27" xfId="0" applyNumberFormat="1" applyFont="1" applyBorder="1" applyAlignment="1">
      <alignment horizontal="center" vertical="center" wrapText="1"/>
    </xf>
    <xf numFmtId="165" fontId="7" fillId="0" borderId="42" xfId="0" applyNumberFormat="1" applyFont="1" applyBorder="1" applyAlignment="1">
      <alignment horizontal="center" vertical="center" wrapText="1"/>
    </xf>
    <xf numFmtId="165" fontId="7" fillId="0" borderId="28" xfId="0" applyNumberFormat="1" applyFont="1" applyBorder="1" applyAlignment="1">
      <alignment horizontal="center" vertical="center" wrapText="1"/>
    </xf>
    <xf numFmtId="165" fontId="7" fillId="0" borderId="43" xfId="0" applyNumberFormat="1" applyFont="1" applyBorder="1" applyAlignment="1">
      <alignment horizontal="center" vertical="center" wrapText="1"/>
    </xf>
    <xf numFmtId="165" fontId="7" fillId="0" borderId="29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textRotation="90"/>
    </xf>
    <xf numFmtId="1" fontId="8" fillId="0" borderId="36" xfId="0" applyNumberFormat="1" applyFont="1" applyBorder="1" applyAlignment="1">
      <alignment horizontal="center" textRotation="90"/>
    </xf>
    <xf numFmtId="1" fontId="8" fillId="0" borderId="25" xfId="0" applyNumberFormat="1" applyFont="1" applyBorder="1" applyAlignment="1">
      <alignment horizontal="center" textRotation="90"/>
    </xf>
    <xf numFmtId="2" fontId="9" fillId="0" borderId="34" xfId="0" applyNumberFormat="1" applyFont="1" applyFill="1" applyBorder="1" applyAlignment="1">
      <alignment horizontal="center" textRotation="90"/>
    </xf>
    <xf numFmtId="2" fontId="9" fillId="0" borderId="31" xfId="0" applyNumberFormat="1" applyFont="1" applyFill="1" applyBorder="1" applyAlignment="1">
      <alignment horizontal="center" textRotation="90"/>
    </xf>
    <xf numFmtId="2" fontId="9" fillId="0" borderId="7" xfId="0" applyNumberFormat="1" applyFont="1" applyFill="1" applyBorder="1" applyAlignment="1">
      <alignment horizontal="center" textRotation="90"/>
    </xf>
    <xf numFmtId="1" fontId="10" fillId="0" borderId="10" xfId="0" applyNumberFormat="1" applyFont="1" applyFill="1" applyBorder="1" applyAlignment="1">
      <alignment horizontal="center" textRotation="90"/>
    </xf>
    <xf numFmtId="1" fontId="10" fillId="0" borderId="42" xfId="0" applyNumberFormat="1" applyFont="1" applyFill="1" applyBorder="1" applyAlignment="1">
      <alignment horizontal="center" textRotation="90"/>
    </xf>
    <xf numFmtId="1" fontId="10" fillId="0" borderId="43" xfId="0" applyNumberFormat="1" applyFont="1" applyFill="1" applyBorder="1" applyAlignment="1">
      <alignment horizontal="center" textRotation="90"/>
    </xf>
    <xf numFmtId="165" fontId="34" fillId="0" borderId="32" xfId="0" applyNumberFormat="1" applyFont="1" applyBorder="1" applyAlignment="1">
      <alignment horizontal="center" wrapText="1"/>
    </xf>
    <xf numFmtId="165" fontId="34" fillId="0" borderId="5" xfId="0" applyNumberFormat="1" applyFont="1" applyBorder="1" applyAlignment="1">
      <alignment horizontal="center" wrapText="1"/>
    </xf>
    <xf numFmtId="0" fontId="11" fillId="2" borderId="47" xfId="0" applyFont="1" applyFill="1" applyBorder="1" applyAlignment="1">
      <alignment horizontal="center" textRotation="90" wrapText="1"/>
    </xf>
    <xf numFmtId="0" fontId="11" fillId="2" borderId="48" xfId="0" applyFont="1" applyFill="1" applyBorder="1" applyAlignment="1">
      <alignment horizontal="center" textRotation="90" wrapText="1"/>
    </xf>
    <xf numFmtId="0" fontId="11" fillId="2" borderId="3" xfId="0" applyFont="1" applyFill="1" applyBorder="1" applyAlignment="1">
      <alignment horizontal="center" textRotation="90" wrapText="1"/>
    </xf>
    <xf numFmtId="9" fontId="12" fillId="5" borderId="14" xfId="0" applyNumberFormat="1" applyFont="1" applyFill="1" applyBorder="1" applyAlignment="1">
      <alignment horizontal="center" vertical="center" wrapText="1"/>
    </xf>
    <xf numFmtId="9" fontId="12" fillId="5" borderId="11" xfId="0" applyNumberFormat="1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165" fontId="36" fillId="0" borderId="43" xfId="0" applyNumberFormat="1" applyFont="1" applyBorder="1" applyAlignment="1">
      <alignment horizontal="center" wrapText="1"/>
    </xf>
    <xf numFmtId="165" fontId="36" fillId="0" borderId="29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65" fontId="36" fillId="0" borderId="32" xfId="0" applyNumberFormat="1" applyFont="1" applyBorder="1" applyAlignment="1">
      <alignment horizontal="center" wrapText="1"/>
    </xf>
    <xf numFmtId="165" fontId="36" fillId="0" borderId="5" xfId="0" applyNumberFormat="1" applyFont="1" applyBorder="1" applyAlignment="1">
      <alignment horizontal="center" wrapText="1"/>
    </xf>
    <xf numFmtId="49" fontId="9" fillId="5" borderId="21" xfId="0" applyNumberFormat="1" applyFont="1" applyFill="1" applyBorder="1" applyAlignment="1">
      <alignment horizontal="center" vertical="center" wrapText="1"/>
    </xf>
    <xf numFmtId="49" fontId="9" fillId="5" borderId="33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textRotation="90"/>
    </xf>
    <xf numFmtId="0" fontId="9" fillId="5" borderId="21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9" fontId="0" fillId="0" borderId="30" xfId="0" applyNumberFormat="1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1" fontId="0" fillId="0" borderId="30" xfId="0" applyNumberFormat="1" applyBorder="1" applyAlignment="1">
      <alignment horizontal="center" textRotation="90"/>
    </xf>
    <xf numFmtId="0" fontId="12" fillId="16" borderId="21" xfId="0" applyFont="1" applyFill="1" applyBorder="1" applyAlignment="1">
      <alignment horizontal="center" vertical="center" wrapText="1"/>
    </xf>
    <xf numFmtId="0" fontId="12" fillId="16" borderId="33" xfId="0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41"/>
  <sheetViews>
    <sheetView tabSelected="1" zoomScale="80" zoomScaleNormal="8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B6" sqref="B6:C8"/>
    </sheetView>
  </sheetViews>
  <sheetFormatPr defaultRowHeight="15" x14ac:dyDescent="0.25"/>
  <cols>
    <col min="1" max="1" width="4.42578125" style="127" customWidth="1"/>
    <col min="2" max="2" width="15.5703125" customWidth="1"/>
    <col min="3" max="3" width="13.140625" bestFit="1" customWidth="1"/>
    <col min="4" max="4" width="7.7109375" bestFit="1" customWidth="1"/>
    <col min="5" max="5" width="3.5703125" customWidth="1"/>
    <col min="6" max="6" width="9" style="110" customWidth="1"/>
    <col min="7" max="7" width="3.42578125" hidden="1" customWidth="1"/>
    <col min="8" max="8" width="4" customWidth="1"/>
    <col min="9" max="9" width="6.7109375" customWidth="1"/>
    <col min="10" max="10" width="3.85546875" customWidth="1"/>
    <col min="11" max="11" width="7.140625" customWidth="1"/>
    <col min="12" max="12" width="4.28515625" customWidth="1"/>
    <col min="13" max="13" width="6.42578125" style="110" bestFit="1" customWidth="1"/>
    <col min="14" max="14" width="3.85546875" bestFit="1" customWidth="1"/>
    <col min="15" max="15" width="7" customWidth="1"/>
    <col min="16" max="16" width="3.85546875" bestFit="1" customWidth="1"/>
    <col min="17" max="17" width="5.85546875" customWidth="1"/>
    <col min="18" max="18" width="3.85546875" bestFit="1" customWidth="1"/>
    <col min="19" max="19" width="7" customWidth="1"/>
    <col min="20" max="20" width="4.85546875" customWidth="1"/>
    <col min="21" max="21" width="7.140625" style="110" customWidth="1"/>
    <col min="22" max="22" width="7.140625" customWidth="1"/>
    <col min="23" max="23" width="1.140625" customWidth="1"/>
    <col min="24" max="24" width="4.42578125" bestFit="1" customWidth="1"/>
    <col min="25" max="25" width="5.85546875" bestFit="1" customWidth="1"/>
    <col min="26" max="26" width="4.42578125" bestFit="1" customWidth="1"/>
    <col min="27" max="27" width="6.85546875" bestFit="1" customWidth="1"/>
    <col min="28" max="28" width="4.42578125" bestFit="1" customWidth="1"/>
    <col min="29" max="29" width="5.85546875" bestFit="1" customWidth="1"/>
    <col min="30" max="30" width="4.42578125" bestFit="1" customWidth="1"/>
    <col min="31" max="31" width="5.85546875" bestFit="1" customWidth="1"/>
    <col min="32" max="32" width="4.28515625" bestFit="1" customWidth="1"/>
    <col min="33" max="33" width="5.5703125" bestFit="1" customWidth="1"/>
    <col min="34" max="34" width="3.85546875" bestFit="1" customWidth="1"/>
    <col min="35" max="35" width="5.85546875" bestFit="1" customWidth="1"/>
    <col min="36" max="36" width="8.7109375" bestFit="1" customWidth="1"/>
    <col min="37" max="37" width="0.42578125" customWidth="1"/>
    <col min="38" max="43" width="5.5703125" customWidth="1"/>
    <col min="44" max="56" width="5.5703125" bestFit="1" customWidth="1"/>
    <col min="57" max="57" width="6.7109375" bestFit="1" customWidth="1"/>
  </cols>
  <sheetData>
    <row r="1" spans="1:57" ht="11.25" customHeight="1" thickBot="1" x14ac:dyDescent="0.3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57" ht="23.25" thickBot="1" x14ac:dyDescent="0.35">
      <c r="A2" s="158" t="s">
        <v>266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60"/>
    </row>
    <row r="3" spans="1:57" ht="23.25" thickBot="1" x14ac:dyDescent="0.35">
      <c r="A3" s="161" t="s">
        <v>179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32"/>
    </row>
    <row r="4" spans="1:57" ht="18.75" thickBot="1" x14ac:dyDescent="0.3">
      <c r="A4" s="162" t="s">
        <v>308</v>
      </c>
      <c r="B4" s="163"/>
      <c r="C4" s="163"/>
      <c r="D4" s="163"/>
      <c r="E4" s="163"/>
      <c r="F4" s="163"/>
      <c r="G4" s="1"/>
      <c r="H4" s="86" t="s">
        <v>0</v>
      </c>
      <c r="I4" s="87"/>
      <c r="J4" s="86"/>
      <c r="K4" s="164">
        <f ca="1">TODAY()</f>
        <v>43488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2"/>
    </row>
    <row r="5" spans="1:57" ht="18.75" thickBot="1" x14ac:dyDescent="0.3">
      <c r="A5" s="122"/>
      <c r="B5" s="165" t="s">
        <v>230</v>
      </c>
      <c r="C5" s="166"/>
      <c r="D5" s="166"/>
      <c r="E5" s="166"/>
      <c r="F5" s="166"/>
      <c r="G5" s="166"/>
      <c r="H5" s="167" t="s">
        <v>144</v>
      </c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9"/>
      <c r="V5" s="3"/>
      <c r="W5" s="4"/>
      <c r="X5" s="170" t="s">
        <v>143</v>
      </c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1"/>
      <c r="AK5" s="5"/>
    </row>
    <row r="6" spans="1:57" ht="20.25" customHeight="1" x14ac:dyDescent="0.25">
      <c r="A6" s="172"/>
      <c r="B6" s="175" t="s">
        <v>6</v>
      </c>
      <c r="C6" s="176"/>
      <c r="D6" s="105"/>
      <c r="E6" s="181" t="s">
        <v>1</v>
      </c>
      <c r="F6" s="184" t="s">
        <v>2</v>
      </c>
      <c r="G6" s="187" t="s">
        <v>61</v>
      </c>
      <c r="H6" s="153" t="s">
        <v>263</v>
      </c>
      <c r="I6" s="154"/>
      <c r="J6" s="199" t="s">
        <v>278</v>
      </c>
      <c r="K6" s="200"/>
      <c r="L6" s="199" t="s">
        <v>281</v>
      </c>
      <c r="M6" s="200"/>
      <c r="N6" s="199" t="s">
        <v>287</v>
      </c>
      <c r="O6" s="200"/>
      <c r="P6" s="199" t="s">
        <v>299</v>
      </c>
      <c r="Q6" s="200"/>
      <c r="R6" s="199" t="s">
        <v>287</v>
      </c>
      <c r="S6" s="200"/>
      <c r="T6" s="153" t="s">
        <v>232</v>
      </c>
      <c r="U6" s="154"/>
      <c r="V6" s="192" t="s">
        <v>3</v>
      </c>
      <c r="W6" s="7"/>
      <c r="X6" s="203" t="s">
        <v>286</v>
      </c>
      <c r="Y6" s="204"/>
      <c r="Z6" s="153" t="s">
        <v>303</v>
      </c>
      <c r="AA6" s="154"/>
      <c r="AB6" s="153" t="s">
        <v>306</v>
      </c>
      <c r="AC6" s="154"/>
      <c r="AD6" s="153" t="s">
        <v>307</v>
      </c>
      <c r="AE6" s="154"/>
      <c r="AF6" s="190"/>
      <c r="AG6" s="191"/>
      <c r="AH6" s="190"/>
      <c r="AI6" s="191"/>
      <c r="AJ6" s="6"/>
      <c r="AK6" s="8"/>
    </row>
    <row r="7" spans="1:57" ht="51" customHeight="1" x14ac:dyDescent="0.25">
      <c r="A7" s="173"/>
      <c r="B7" s="177"/>
      <c r="C7" s="178"/>
      <c r="D7" s="106"/>
      <c r="E7" s="182"/>
      <c r="F7" s="185"/>
      <c r="G7" s="188"/>
      <c r="H7" s="155" t="s">
        <v>262</v>
      </c>
      <c r="I7" s="156"/>
      <c r="J7" s="195" t="s">
        <v>279</v>
      </c>
      <c r="K7" s="196"/>
      <c r="L7" s="155" t="s">
        <v>282</v>
      </c>
      <c r="M7" s="156"/>
      <c r="N7" s="197" t="s">
        <v>301</v>
      </c>
      <c r="O7" s="198"/>
      <c r="P7" s="155" t="s">
        <v>300</v>
      </c>
      <c r="Q7" s="156"/>
      <c r="R7" s="197" t="s">
        <v>319</v>
      </c>
      <c r="S7" s="198"/>
      <c r="T7" s="216" t="s">
        <v>176</v>
      </c>
      <c r="U7" s="217"/>
      <c r="V7" s="193"/>
      <c r="W7" s="9"/>
      <c r="X7" s="205" t="s">
        <v>284</v>
      </c>
      <c r="Y7" s="206"/>
      <c r="Z7" s="201" t="s">
        <v>302</v>
      </c>
      <c r="AA7" s="202"/>
      <c r="AB7" s="205" t="s">
        <v>305</v>
      </c>
      <c r="AC7" s="206"/>
      <c r="AD7" s="201" t="s">
        <v>224</v>
      </c>
      <c r="AE7" s="202"/>
      <c r="AF7" s="201" t="s">
        <v>260</v>
      </c>
      <c r="AG7" s="202"/>
      <c r="AH7" s="208" t="s">
        <v>261</v>
      </c>
      <c r="AI7" s="209"/>
      <c r="AJ7" s="210" t="s">
        <v>57</v>
      </c>
      <c r="AK7" s="10"/>
      <c r="AL7" s="213" t="str">
        <f>H7</f>
        <v>(1)            Leon Paul Open</v>
      </c>
      <c r="AM7" s="213" t="str">
        <f>J7</f>
        <v>(2)      Newcastle  JBRC</v>
      </c>
      <c r="AN7" s="207" t="str">
        <f>L7</f>
        <v>(3)     Nottm Uni JOpen</v>
      </c>
      <c r="AO7" s="207" t="str">
        <f>N7</f>
        <v>(4)               L Paul JBRC</v>
      </c>
      <c r="AP7" s="207" t="str">
        <f>P7</f>
        <v>(5)      GBR U23 Champs</v>
      </c>
      <c r="AQ7" s="207" t="str">
        <f>R7</f>
        <v>(6)               Bristol JBRC</v>
      </c>
      <c r="AR7" s="214" t="s">
        <v>7</v>
      </c>
      <c r="AS7" s="207" t="s">
        <v>8</v>
      </c>
      <c r="AT7" s="207" t="s">
        <v>13</v>
      </c>
      <c r="AU7" s="207" t="s">
        <v>9</v>
      </c>
      <c r="AV7" s="207" t="str">
        <f>X7</f>
        <v>(1)       Eden Cup</v>
      </c>
      <c r="AW7" s="207" t="str">
        <f>Z7</f>
        <v>(2)         Sofia</v>
      </c>
      <c r="AX7" s="207" t="str">
        <f>AB7</f>
        <v>(3)      Udine</v>
      </c>
      <c r="AY7" s="215" t="str">
        <f>AD7</f>
        <v>(4)    Zagreb</v>
      </c>
      <c r="AZ7" s="207" t="str">
        <f>AF7</f>
        <v xml:space="preserve"> Euro    Champs        </v>
      </c>
      <c r="BA7" s="207" t="str">
        <f>AH7</f>
        <v xml:space="preserve"> World Champs</v>
      </c>
      <c r="BB7" s="207" t="s">
        <v>10</v>
      </c>
      <c r="BC7" s="207" t="s">
        <v>11</v>
      </c>
      <c r="BD7" s="207" t="s">
        <v>14</v>
      </c>
      <c r="BE7" s="207" t="s">
        <v>12</v>
      </c>
    </row>
    <row r="8" spans="1:57" ht="15.75" customHeight="1" thickBot="1" x14ac:dyDescent="0.3">
      <c r="A8" s="174"/>
      <c r="B8" s="179"/>
      <c r="C8" s="180"/>
      <c r="D8" s="107"/>
      <c r="E8" s="183"/>
      <c r="F8" s="186"/>
      <c r="G8" s="189"/>
      <c r="H8" s="13" t="s">
        <v>4</v>
      </c>
      <c r="I8" s="13" t="s">
        <v>296</v>
      </c>
      <c r="J8" s="11" t="s">
        <v>4</v>
      </c>
      <c r="K8" s="12" t="s">
        <v>296</v>
      </c>
      <c r="L8" s="13" t="s">
        <v>4</v>
      </c>
      <c r="M8" s="111" t="s">
        <v>296</v>
      </c>
      <c r="N8" s="14" t="s">
        <v>4</v>
      </c>
      <c r="O8" s="14" t="s">
        <v>296</v>
      </c>
      <c r="P8" s="13" t="s">
        <v>4</v>
      </c>
      <c r="Q8" s="13"/>
      <c r="R8" s="14" t="s">
        <v>4</v>
      </c>
      <c r="S8" s="14" t="s">
        <v>296</v>
      </c>
      <c r="T8" s="140" t="s">
        <v>4</v>
      </c>
      <c r="U8" s="141"/>
      <c r="V8" s="193"/>
      <c r="W8" s="15"/>
      <c r="X8" s="17" t="s">
        <v>4</v>
      </c>
      <c r="Y8" s="17"/>
      <c r="Z8" s="16" t="s">
        <v>4</v>
      </c>
      <c r="AA8" s="16"/>
      <c r="AB8" s="17" t="s">
        <v>4</v>
      </c>
      <c r="AC8" s="17"/>
      <c r="AD8" s="16" t="s">
        <v>4</v>
      </c>
      <c r="AE8" s="16"/>
      <c r="AF8" s="16" t="s">
        <v>4</v>
      </c>
      <c r="AG8" s="16"/>
      <c r="AH8" s="17" t="s">
        <v>4</v>
      </c>
      <c r="AI8" s="17"/>
      <c r="AJ8" s="211"/>
      <c r="AK8" s="18"/>
      <c r="AL8" s="207"/>
      <c r="AM8" s="207"/>
      <c r="AN8" s="207"/>
      <c r="AO8" s="207"/>
      <c r="AP8" s="207"/>
      <c r="AQ8" s="207"/>
      <c r="AR8" s="214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</row>
    <row r="9" spans="1:57" ht="15.75" thickBot="1" x14ac:dyDescent="0.3">
      <c r="A9" s="123"/>
      <c r="B9" s="77"/>
      <c r="C9" s="78"/>
      <c r="D9" s="109"/>
      <c r="E9" s="19"/>
      <c r="F9" s="120"/>
      <c r="G9" s="21"/>
      <c r="H9" s="68">
        <v>37</v>
      </c>
      <c r="I9" s="131">
        <v>1.5</v>
      </c>
      <c r="J9" s="90">
        <v>48</v>
      </c>
      <c r="K9" s="67">
        <v>1</v>
      </c>
      <c r="L9" s="68">
        <v>16</v>
      </c>
      <c r="M9" s="68">
        <v>1</v>
      </c>
      <c r="N9" s="67">
        <v>46</v>
      </c>
      <c r="O9" s="71">
        <v>1</v>
      </c>
      <c r="P9" s="68">
        <v>14</v>
      </c>
      <c r="Q9" s="131">
        <v>1.5</v>
      </c>
      <c r="R9" s="67">
        <v>37</v>
      </c>
      <c r="S9" s="71">
        <v>1</v>
      </c>
      <c r="T9" s="142">
        <v>49</v>
      </c>
      <c r="U9" s="143">
        <v>1.2</v>
      </c>
      <c r="V9" s="194"/>
      <c r="W9" s="22"/>
      <c r="X9" s="71">
        <v>136</v>
      </c>
      <c r="Y9" s="71">
        <v>10</v>
      </c>
      <c r="Z9" s="69">
        <v>143</v>
      </c>
      <c r="AA9" s="70">
        <v>10</v>
      </c>
      <c r="AB9" s="71">
        <v>140</v>
      </c>
      <c r="AC9" s="71">
        <v>10</v>
      </c>
      <c r="AD9" s="70">
        <v>160</v>
      </c>
      <c r="AE9" s="70">
        <v>10</v>
      </c>
      <c r="AF9" s="70"/>
      <c r="AG9" s="70"/>
      <c r="AH9" s="71"/>
      <c r="AI9" s="72"/>
      <c r="AJ9" s="212"/>
      <c r="AK9" s="23"/>
      <c r="AL9" s="207"/>
      <c r="AM9" s="207"/>
      <c r="AN9" s="207"/>
      <c r="AO9" s="207"/>
      <c r="AP9" s="207"/>
      <c r="AQ9" s="207"/>
      <c r="AR9" s="214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</row>
    <row r="10" spans="1:57" x14ac:dyDescent="0.25">
      <c r="A10" s="124">
        <v>1</v>
      </c>
      <c r="B10" s="73" t="s">
        <v>68</v>
      </c>
      <c r="C10" s="74" t="s">
        <v>69</v>
      </c>
      <c r="D10" s="74" t="s">
        <v>157</v>
      </c>
      <c r="E10" s="91">
        <v>0</v>
      </c>
      <c r="F10" s="121">
        <f>$V10+$AJ10</f>
        <v>267.7</v>
      </c>
      <c r="G10" s="24"/>
      <c r="H10" s="95">
        <v>9</v>
      </c>
      <c r="I10" s="134">
        <v>24</v>
      </c>
      <c r="J10" s="28">
        <v>2</v>
      </c>
      <c r="K10" s="79">
        <v>36</v>
      </c>
      <c r="L10" s="41">
        <v>1</v>
      </c>
      <c r="M10" s="94">
        <v>40</v>
      </c>
      <c r="N10" s="84">
        <v>3</v>
      </c>
      <c r="O10" s="20">
        <v>32</v>
      </c>
      <c r="P10" s="100">
        <v>5</v>
      </c>
      <c r="Q10" s="94">
        <v>40.5</v>
      </c>
      <c r="R10" s="84"/>
      <c r="S10" s="20"/>
      <c r="T10" s="144">
        <v>6</v>
      </c>
      <c r="U10" s="145">
        <v>31.2</v>
      </c>
      <c r="V10" s="55">
        <f>$AU10+$U10</f>
        <v>147.69999999999999</v>
      </c>
      <c r="W10" s="26"/>
      <c r="X10" s="31">
        <v>102</v>
      </c>
      <c r="Y10" s="20">
        <v>0</v>
      </c>
      <c r="Z10" s="29">
        <v>47</v>
      </c>
      <c r="AA10" s="30">
        <v>40</v>
      </c>
      <c r="AB10" s="31">
        <v>59</v>
      </c>
      <c r="AC10" s="20">
        <v>40</v>
      </c>
      <c r="AD10" s="29">
        <v>53</v>
      </c>
      <c r="AE10" s="30">
        <v>40</v>
      </c>
      <c r="AF10" s="75"/>
      <c r="AG10" s="30"/>
      <c r="AH10" s="31"/>
      <c r="AI10" s="49"/>
      <c r="AJ10" s="48">
        <f>BE10</f>
        <v>120</v>
      </c>
      <c r="AK10" s="27"/>
      <c r="AL10" s="47">
        <f>I10</f>
        <v>24</v>
      </c>
      <c r="AM10" s="47">
        <f>K10</f>
        <v>36</v>
      </c>
      <c r="AN10" s="47">
        <f>M10</f>
        <v>40</v>
      </c>
      <c r="AO10" s="47">
        <f>O10</f>
        <v>32</v>
      </c>
      <c r="AP10" s="47">
        <f>Q10</f>
        <v>40.5</v>
      </c>
      <c r="AQ10" s="47">
        <f>S10</f>
        <v>0</v>
      </c>
      <c r="AR10" s="82">
        <f>LARGE($AL10:$AQ10,1)</f>
        <v>40.5</v>
      </c>
      <c r="AS10" s="82">
        <f>LARGE($AL10:$AQ10,2)</f>
        <v>40</v>
      </c>
      <c r="AT10" s="82">
        <f>LARGE($AL10:$AQ10,3)</f>
        <v>36</v>
      </c>
      <c r="AU10" s="83">
        <f>SUM($AR10:$AT10)</f>
        <v>116.5</v>
      </c>
      <c r="AV10" s="58">
        <f>Y10</f>
        <v>0</v>
      </c>
      <c r="AW10" s="58">
        <f>AA10</f>
        <v>40</v>
      </c>
      <c r="AX10" s="58">
        <f>AC10</f>
        <v>40</v>
      </c>
      <c r="AY10" s="58">
        <f>AE10</f>
        <v>40</v>
      </c>
      <c r="AZ10" s="58">
        <f>AG10</f>
        <v>0</v>
      </c>
      <c r="BA10" s="58">
        <f>AI10</f>
        <v>0</v>
      </c>
      <c r="BB10" s="82">
        <f>LARGE($AV10:$BA10,1)</f>
        <v>40</v>
      </c>
      <c r="BC10" s="82">
        <f>LARGE($AV10:$BA10,2)</f>
        <v>40</v>
      </c>
      <c r="BD10" s="82">
        <f>LARGE($AV10:$BA10,3)</f>
        <v>40</v>
      </c>
      <c r="BE10" s="83">
        <f>SUM($BB10:$BD10)</f>
        <v>120</v>
      </c>
    </row>
    <row r="11" spans="1:57" ht="15.75" thickBot="1" x14ac:dyDescent="0.3">
      <c r="A11" s="124">
        <v>2</v>
      </c>
      <c r="B11" s="63" t="s">
        <v>81</v>
      </c>
      <c r="C11" s="64" t="s">
        <v>82</v>
      </c>
      <c r="D11" s="64" t="s">
        <v>158</v>
      </c>
      <c r="E11" s="91">
        <v>0</v>
      </c>
      <c r="F11" s="121">
        <f>$V11+$AJ11</f>
        <v>258.39999999999998</v>
      </c>
      <c r="G11" s="24"/>
      <c r="H11" s="95">
        <v>3</v>
      </c>
      <c r="I11" s="134">
        <v>48</v>
      </c>
      <c r="J11" s="28">
        <v>11</v>
      </c>
      <c r="K11" s="79">
        <v>16</v>
      </c>
      <c r="L11" s="41">
        <v>3</v>
      </c>
      <c r="M11" s="94">
        <v>32</v>
      </c>
      <c r="N11" s="84"/>
      <c r="O11" s="20"/>
      <c r="P11" s="100">
        <v>1</v>
      </c>
      <c r="Q11" s="94">
        <v>60</v>
      </c>
      <c r="R11" s="84"/>
      <c r="S11" s="20"/>
      <c r="T11" s="144">
        <v>3</v>
      </c>
      <c r="U11" s="145">
        <v>38.4</v>
      </c>
      <c r="V11" s="55">
        <f>$AU11+$U11</f>
        <v>178.4</v>
      </c>
      <c r="W11" s="36"/>
      <c r="X11" s="31">
        <v>53</v>
      </c>
      <c r="Y11" s="20">
        <v>40</v>
      </c>
      <c r="Z11" s="29">
        <v>94</v>
      </c>
      <c r="AA11" s="30">
        <v>0</v>
      </c>
      <c r="AB11" s="31">
        <v>57</v>
      </c>
      <c r="AC11" s="20">
        <v>40</v>
      </c>
      <c r="AD11" s="29">
        <v>121</v>
      </c>
      <c r="AE11" s="30">
        <v>0</v>
      </c>
      <c r="AF11" s="75"/>
      <c r="AG11" s="30"/>
      <c r="AH11" s="31"/>
      <c r="AI11" s="50"/>
      <c r="AJ11" s="48">
        <f>BE11</f>
        <v>80</v>
      </c>
      <c r="AK11" s="37"/>
      <c r="AL11" s="47">
        <f>I11</f>
        <v>48</v>
      </c>
      <c r="AM11" s="47">
        <f>K11</f>
        <v>16</v>
      </c>
      <c r="AN11" s="47">
        <f>M11</f>
        <v>32</v>
      </c>
      <c r="AO11" s="47">
        <f>O11</f>
        <v>0</v>
      </c>
      <c r="AP11" s="47">
        <f>Q11</f>
        <v>60</v>
      </c>
      <c r="AQ11" s="47">
        <f>S11</f>
        <v>0</v>
      </c>
      <c r="AR11" s="82">
        <f>LARGE($AL11:$AQ11,1)</f>
        <v>60</v>
      </c>
      <c r="AS11" s="82">
        <f>LARGE($AL11:$AQ11,2)</f>
        <v>48</v>
      </c>
      <c r="AT11" s="82">
        <f>LARGE($AL11:$AQ11,3)</f>
        <v>32</v>
      </c>
      <c r="AU11" s="83">
        <f>SUM($AR11:$AT11)</f>
        <v>140</v>
      </c>
      <c r="AV11" s="58">
        <f>Y11</f>
        <v>40</v>
      </c>
      <c r="AW11" s="58">
        <f>AA11</f>
        <v>0</v>
      </c>
      <c r="AX11" s="58">
        <f>AC11</f>
        <v>40</v>
      </c>
      <c r="AY11" s="58">
        <f>AE11</f>
        <v>0</v>
      </c>
      <c r="AZ11" s="58">
        <f>AG11</f>
        <v>0</v>
      </c>
      <c r="BA11" s="58">
        <f>AI11</f>
        <v>0</v>
      </c>
      <c r="BB11" s="82">
        <f>LARGE($AV11:$BA11,1)</f>
        <v>40</v>
      </c>
      <c r="BC11" s="82">
        <f>LARGE($AV11:$BA11,2)</f>
        <v>40</v>
      </c>
      <c r="BD11" s="82">
        <f>LARGE($AV11:$BA11,3)</f>
        <v>0</v>
      </c>
      <c r="BE11" s="83">
        <f>SUM($BB11:$BD11)</f>
        <v>80</v>
      </c>
    </row>
    <row r="12" spans="1:57" x14ac:dyDescent="0.25">
      <c r="A12" s="124">
        <v>3</v>
      </c>
      <c r="B12" s="73" t="s">
        <v>141</v>
      </c>
      <c r="C12" s="74" t="s">
        <v>142</v>
      </c>
      <c r="D12" s="74" t="s">
        <v>155</v>
      </c>
      <c r="E12" s="92">
        <v>2</v>
      </c>
      <c r="F12" s="121">
        <f>$V12+$AJ12</f>
        <v>199.2</v>
      </c>
      <c r="G12" s="24"/>
      <c r="H12" s="95">
        <v>1</v>
      </c>
      <c r="I12" s="134">
        <v>60</v>
      </c>
      <c r="J12" s="28">
        <v>1</v>
      </c>
      <c r="K12" s="104">
        <v>40</v>
      </c>
      <c r="L12" s="41"/>
      <c r="M12" s="94"/>
      <c r="N12" s="84">
        <v>1</v>
      </c>
      <c r="O12" s="20">
        <v>40</v>
      </c>
      <c r="P12" s="100"/>
      <c r="Q12" s="100"/>
      <c r="R12" s="84"/>
      <c r="S12" s="20"/>
      <c r="T12" s="144">
        <v>14</v>
      </c>
      <c r="U12" s="145">
        <v>19.2</v>
      </c>
      <c r="V12" s="55">
        <f>$AU12+$U12</f>
        <v>159.19999999999999</v>
      </c>
      <c r="W12" s="26"/>
      <c r="X12" s="31">
        <v>42</v>
      </c>
      <c r="Y12" s="20">
        <v>40</v>
      </c>
      <c r="Z12" s="39"/>
      <c r="AA12" s="38"/>
      <c r="AB12" s="31">
        <v>84</v>
      </c>
      <c r="AC12" s="20">
        <v>0</v>
      </c>
      <c r="AD12" s="29">
        <v>87</v>
      </c>
      <c r="AE12" s="30">
        <v>0</v>
      </c>
      <c r="AF12" s="80"/>
      <c r="AG12" s="38"/>
      <c r="AH12" s="31"/>
      <c r="AI12" s="31"/>
      <c r="AJ12" s="48">
        <f>BE12</f>
        <v>40</v>
      </c>
      <c r="AK12" s="27"/>
      <c r="AL12" s="47">
        <f>I12</f>
        <v>60</v>
      </c>
      <c r="AM12" s="47">
        <f>K12</f>
        <v>40</v>
      </c>
      <c r="AN12" s="47">
        <f>M12</f>
        <v>0</v>
      </c>
      <c r="AO12" s="47">
        <f>O12</f>
        <v>40</v>
      </c>
      <c r="AP12" s="47">
        <f>Q12</f>
        <v>0</v>
      </c>
      <c r="AQ12" s="47">
        <f>S12</f>
        <v>0</v>
      </c>
      <c r="AR12" s="82">
        <f>LARGE($AL12:$AQ12,1)</f>
        <v>60</v>
      </c>
      <c r="AS12" s="82">
        <f>LARGE($AL12:$AQ12,2)</f>
        <v>40</v>
      </c>
      <c r="AT12" s="82">
        <f>LARGE($AL12:$AQ12,3)</f>
        <v>40</v>
      </c>
      <c r="AU12" s="83">
        <f>SUM($AR12:$AT12)</f>
        <v>140</v>
      </c>
      <c r="AV12" s="58">
        <f>Y12</f>
        <v>40</v>
      </c>
      <c r="AW12" s="58">
        <f>AA12</f>
        <v>0</v>
      </c>
      <c r="AX12" s="58">
        <f>AC12</f>
        <v>0</v>
      </c>
      <c r="AY12" s="58">
        <f>AE12</f>
        <v>0</v>
      </c>
      <c r="AZ12" s="58">
        <f>AG12</f>
        <v>0</v>
      </c>
      <c r="BA12" s="58">
        <f>AI12</f>
        <v>0</v>
      </c>
      <c r="BB12" s="82">
        <f>LARGE($AV12:$BA12,1)</f>
        <v>40</v>
      </c>
      <c r="BC12" s="82">
        <f>LARGE($AV12:$BA12,2)</f>
        <v>0</v>
      </c>
      <c r="BD12" s="82">
        <f>LARGE($AV12:$BA12,3)</f>
        <v>0</v>
      </c>
      <c r="BE12" s="83">
        <f>SUM($BB12:$BD12)</f>
        <v>40</v>
      </c>
    </row>
    <row r="13" spans="1:57" ht="15.75" thickBot="1" x14ac:dyDescent="0.3">
      <c r="A13" s="124">
        <v>4</v>
      </c>
      <c r="B13" s="73" t="s">
        <v>43</v>
      </c>
      <c r="C13" s="74" t="s">
        <v>110</v>
      </c>
      <c r="D13" s="74" t="s">
        <v>162</v>
      </c>
      <c r="E13" s="91">
        <v>1</v>
      </c>
      <c r="F13" s="121">
        <f>$V13+$AJ13</f>
        <v>174.2</v>
      </c>
      <c r="G13" s="24"/>
      <c r="H13" s="95">
        <v>6</v>
      </c>
      <c r="I13" s="134">
        <v>39</v>
      </c>
      <c r="J13" s="28">
        <v>3</v>
      </c>
      <c r="K13" s="79">
        <v>32</v>
      </c>
      <c r="L13" s="41">
        <v>2</v>
      </c>
      <c r="M13" s="94">
        <v>36</v>
      </c>
      <c r="N13" s="84"/>
      <c r="O13" s="20"/>
      <c r="P13" s="100"/>
      <c r="Q13" s="76"/>
      <c r="R13" s="84">
        <v>1</v>
      </c>
      <c r="S13" s="20">
        <v>40</v>
      </c>
      <c r="T13" s="144">
        <v>16</v>
      </c>
      <c r="U13" s="145">
        <v>19.2</v>
      </c>
      <c r="V13" s="55">
        <f>$AU13+$U13</f>
        <v>134.19999999999999</v>
      </c>
      <c r="W13" s="36"/>
      <c r="X13" s="31">
        <v>66</v>
      </c>
      <c r="Y13" s="20">
        <v>0</v>
      </c>
      <c r="Z13" s="29">
        <v>126</v>
      </c>
      <c r="AA13" s="30">
        <v>0</v>
      </c>
      <c r="AB13" s="31">
        <v>56</v>
      </c>
      <c r="AC13" s="20">
        <v>40</v>
      </c>
      <c r="AD13" s="29"/>
      <c r="AE13" s="30"/>
      <c r="AF13" s="80"/>
      <c r="AG13" s="38"/>
      <c r="AH13" s="31"/>
      <c r="AI13" s="31"/>
      <c r="AJ13" s="48">
        <f>BE13</f>
        <v>40</v>
      </c>
      <c r="AK13" s="37"/>
      <c r="AL13" s="47">
        <f>I13</f>
        <v>39</v>
      </c>
      <c r="AM13" s="47">
        <f>K13</f>
        <v>32</v>
      </c>
      <c r="AN13" s="47">
        <f>M13</f>
        <v>36</v>
      </c>
      <c r="AO13" s="47">
        <f>O13</f>
        <v>0</v>
      </c>
      <c r="AP13" s="47">
        <f>Q13</f>
        <v>0</v>
      </c>
      <c r="AQ13" s="47">
        <f>S13</f>
        <v>40</v>
      </c>
      <c r="AR13" s="82">
        <f>LARGE($AL13:$AQ13,1)</f>
        <v>40</v>
      </c>
      <c r="AS13" s="82">
        <f>LARGE($AL13:$AQ13,2)</f>
        <v>39</v>
      </c>
      <c r="AT13" s="82">
        <f>LARGE($AL13:$AQ13,3)</f>
        <v>36</v>
      </c>
      <c r="AU13" s="83">
        <f>SUM($AR13:$AT13)</f>
        <v>115</v>
      </c>
      <c r="AV13" s="58">
        <f>Y13</f>
        <v>0</v>
      </c>
      <c r="AW13" s="58">
        <f>AA13</f>
        <v>0</v>
      </c>
      <c r="AX13" s="58">
        <f>AC13</f>
        <v>40</v>
      </c>
      <c r="AY13" s="58">
        <f>AE13</f>
        <v>0</v>
      </c>
      <c r="AZ13" s="58">
        <f>AG13</f>
        <v>0</v>
      </c>
      <c r="BA13" s="58">
        <f>AI13</f>
        <v>0</v>
      </c>
      <c r="BB13" s="82">
        <f>LARGE($AV13:$BA13,1)</f>
        <v>40</v>
      </c>
      <c r="BC13" s="82">
        <f>LARGE($AV13:$BA13,2)</f>
        <v>0</v>
      </c>
      <c r="BD13" s="82">
        <f>LARGE($AV13:$BA13,3)</f>
        <v>0</v>
      </c>
      <c r="BE13" s="83">
        <f>SUM($BB13:$BD13)</f>
        <v>40</v>
      </c>
    </row>
    <row r="14" spans="1:57" ht="15.75" thickBot="1" x14ac:dyDescent="0.3">
      <c r="A14" s="124">
        <v>5</v>
      </c>
      <c r="B14" s="73" t="s">
        <v>225</v>
      </c>
      <c r="C14" s="74" t="s">
        <v>77</v>
      </c>
      <c r="D14" s="74" t="s">
        <v>163</v>
      </c>
      <c r="E14" s="91">
        <v>99</v>
      </c>
      <c r="F14" s="121">
        <f>$V14+$AJ14</f>
        <v>149.19999999999999</v>
      </c>
      <c r="G14" s="24"/>
      <c r="H14" s="95">
        <v>3</v>
      </c>
      <c r="I14" s="134">
        <v>48</v>
      </c>
      <c r="J14" s="28">
        <v>8</v>
      </c>
      <c r="K14" s="79">
        <v>24</v>
      </c>
      <c r="L14" s="41">
        <v>3</v>
      </c>
      <c r="M14" s="94">
        <v>32</v>
      </c>
      <c r="N14" s="84">
        <v>6</v>
      </c>
      <c r="O14" s="20">
        <v>26</v>
      </c>
      <c r="P14" s="100">
        <v>9</v>
      </c>
      <c r="Q14" s="94">
        <v>24</v>
      </c>
      <c r="R14" s="84"/>
      <c r="S14" s="20"/>
      <c r="T14" s="144">
        <v>2</v>
      </c>
      <c r="U14" s="145">
        <v>43.2</v>
      </c>
      <c r="V14" s="55">
        <f>$AU14+$U14</f>
        <v>149.19999999999999</v>
      </c>
      <c r="W14" s="36"/>
      <c r="X14" s="31">
        <v>68</v>
      </c>
      <c r="Y14" s="20">
        <v>0</v>
      </c>
      <c r="Z14" s="29">
        <v>135</v>
      </c>
      <c r="AA14" s="30">
        <v>0</v>
      </c>
      <c r="AB14" s="31">
        <v>98</v>
      </c>
      <c r="AC14" s="20">
        <v>0</v>
      </c>
      <c r="AD14" s="29">
        <v>81</v>
      </c>
      <c r="AE14" s="30">
        <v>0</v>
      </c>
      <c r="AF14" s="75"/>
      <c r="AG14" s="30"/>
      <c r="AH14" s="31"/>
      <c r="AI14" s="31"/>
      <c r="AJ14" s="48">
        <f>BE14</f>
        <v>0</v>
      </c>
      <c r="AK14" s="37"/>
      <c r="AL14" s="47">
        <f>I14</f>
        <v>48</v>
      </c>
      <c r="AM14" s="47">
        <f>K14</f>
        <v>24</v>
      </c>
      <c r="AN14" s="47">
        <f>M14</f>
        <v>32</v>
      </c>
      <c r="AO14" s="47">
        <f>O14</f>
        <v>26</v>
      </c>
      <c r="AP14" s="47">
        <f>Q14</f>
        <v>24</v>
      </c>
      <c r="AQ14" s="47">
        <f>S14</f>
        <v>0</v>
      </c>
      <c r="AR14" s="82">
        <f>LARGE($AL14:$AQ14,1)</f>
        <v>48</v>
      </c>
      <c r="AS14" s="82">
        <f>LARGE($AL14:$AQ14,2)</f>
        <v>32</v>
      </c>
      <c r="AT14" s="82">
        <f>LARGE($AL14:$AQ14,3)</f>
        <v>26</v>
      </c>
      <c r="AU14" s="83">
        <f>SUM($AR14:$AT14)</f>
        <v>106</v>
      </c>
      <c r="AV14" s="58">
        <f>Y14</f>
        <v>0</v>
      </c>
      <c r="AW14" s="58">
        <f>AA14</f>
        <v>0</v>
      </c>
      <c r="AX14" s="58">
        <f>AC14</f>
        <v>0</v>
      </c>
      <c r="AY14" s="58">
        <f>AE14</f>
        <v>0</v>
      </c>
      <c r="AZ14" s="58">
        <f>AG14</f>
        <v>0</v>
      </c>
      <c r="BA14" s="58">
        <f>AI14</f>
        <v>0</v>
      </c>
      <c r="BB14" s="82">
        <f>LARGE($AV14:$BA14,1)</f>
        <v>0</v>
      </c>
      <c r="BC14" s="82">
        <f>LARGE($AV14:$BA14,2)</f>
        <v>0</v>
      </c>
      <c r="BD14" s="82">
        <f>LARGE($AV14:$BA14,3)</f>
        <v>0</v>
      </c>
      <c r="BE14" s="83">
        <f>SUM($BB14:$BD14)</f>
        <v>0</v>
      </c>
    </row>
    <row r="15" spans="1:57" x14ac:dyDescent="0.25">
      <c r="A15" s="124">
        <v>6</v>
      </c>
      <c r="B15" s="73" t="s">
        <v>66</v>
      </c>
      <c r="C15" s="74" t="s">
        <v>32</v>
      </c>
      <c r="D15" s="74" t="s">
        <v>155</v>
      </c>
      <c r="E15" s="91">
        <v>0</v>
      </c>
      <c r="F15" s="121">
        <f>$V15+$AJ15</f>
        <v>146.4</v>
      </c>
      <c r="G15" s="24"/>
      <c r="H15" s="95">
        <v>14</v>
      </c>
      <c r="I15" s="134">
        <v>24</v>
      </c>
      <c r="J15" s="28">
        <v>9</v>
      </c>
      <c r="K15" s="79">
        <v>16</v>
      </c>
      <c r="L15" s="41">
        <v>10</v>
      </c>
      <c r="M15" s="94">
        <v>16</v>
      </c>
      <c r="N15" s="84">
        <v>2</v>
      </c>
      <c r="O15" s="20">
        <v>36</v>
      </c>
      <c r="P15" s="100">
        <v>3</v>
      </c>
      <c r="Q15" s="94">
        <v>48</v>
      </c>
      <c r="R15" s="84">
        <v>8</v>
      </c>
      <c r="S15" s="20">
        <v>24</v>
      </c>
      <c r="T15" s="144">
        <v>3</v>
      </c>
      <c r="U15" s="145">
        <v>38.4</v>
      </c>
      <c r="V15" s="55">
        <f>$AU15+$U15</f>
        <v>146.4</v>
      </c>
      <c r="W15" s="26"/>
      <c r="X15" s="31">
        <v>99</v>
      </c>
      <c r="Y15" s="20">
        <v>0</v>
      </c>
      <c r="Z15" s="29">
        <v>93</v>
      </c>
      <c r="AA15" s="30">
        <v>0</v>
      </c>
      <c r="AB15" s="31">
        <v>87</v>
      </c>
      <c r="AC15" s="20">
        <v>0</v>
      </c>
      <c r="AD15" s="29"/>
      <c r="AE15" s="30"/>
      <c r="AF15" s="75"/>
      <c r="AG15" s="30"/>
      <c r="AH15" s="31"/>
      <c r="AI15" s="20"/>
      <c r="AJ15" s="48">
        <f>BE15</f>
        <v>0</v>
      </c>
      <c r="AK15" s="27"/>
      <c r="AL15" s="47">
        <f>I15</f>
        <v>24</v>
      </c>
      <c r="AM15" s="47">
        <f>K15</f>
        <v>16</v>
      </c>
      <c r="AN15" s="47">
        <f>M15</f>
        <v>16</v>
      </c>
      <c r="AO15" s="47">
        <f>O15</f>
        <v>36</v>
      </c>
      <c r="AP15" s="47">
        <f>Q15</f>
        <v>48</v>
      </c>
      <c r="AQ15" s="47">
        <f>S15</f>
        <v>24</v>
      </c>
      <c r="AR15" s="82">
        <f>LARGE($AL15:$AQ15,1)</f>
        <v>48</v>
      </c>
      <c r="AS15" s="82">
        <f>LARGE($AL15:$AQ15,2)</f>
        <v>36</v>
      </c>
      <c r="AT15" s="82">
        <f>LARGE($AL15:$AQ15,3)</f>
        <v>24</v>
      </c>
      <c r="AU15" s="83">
        <f>SUM($AR15:$AT15)</f>
        <v>108</v>
      </c>
      <c r="AV15" s="58">
        <f>Y15</f>
        <v>0</v>
      </c>
      <c r="AW15" s="58">
        <f>AA15</f>
        <v>0</v>
      </c>
      <c r="AX15" s="58">
        <f>AC15</f>
        <v>0</v>
      </c>
      <c r="AY15" s="58">
        <f>AE15</f>
        <v>0</v>
      </c>
      <c r="AZ15" s="58">
        <f>AG15</f>
        <v>0</v>
      </c>
      <c r="BA15" s="58">
        <f>AI15</f>
        <v>0</v>
      </c>
      <c r="BB15" s="82">
        <f>LARGE($AV15:$BA15,1)</f>
        <v>0</v>
      </c>
      <c r="BC15" s="82">
        <f>LARGE($AV15:$BA15,2)</f>
        <v>0</v>
      </c>
      <c r="BD15" s="82">
        <f>LARGE($AV15:$BA15,3)</f>
        <v>0</v>
      </c>
      <c r="BE15" s="83">
        <f>SUM($BB15:$BD15)</f>
        <v>0</v>
      </c>
    </row>
    <row r="16" spans="1:57" x14ac:dyDescent="0.25">
      <c r="A16" s="124">
        <v>7</v>
      </c>
      <c r="B16" s="73" t="s">
        <v>87</v>
      </c>
      <c r="C16" s="74" t="s">
        <v>22</v>
      </c>
      <c r="D16" s="74" t="s">
        <v>206</v>
      </c>
      <c r="E16" s="91">
        <v>1</v>
      </c>
      <c r="F16" s="121">
        <f>$V16+$AJ16</f>
        <v>137.9</v>
      </c>
      <c r="G16" s="24"/>
      <c r="H16" s="95">
        <v>8</v>
      </c>
      <c r="I16" s="134">
        <v>36</v>
      </c>
      <c r="J16" s="28">
        <v>21</v>
      </c>
      <c r="K16" s="79">
        <v>8</v>
      </c>
      <c r="L16" s="41">
        <v>5</v>
      </c>
      <c r="M16" s="94">
        <v>27</v>
      </c>
      <c r="N16" s="84">
        <v>27</v>
      </c>
      <c r="O16" s="20">
        <v>8</v>
      </c>
      <c r="P16" s="100">
        <v>7</v>
      </c>
      <c r="Q16" s="94">
        <v>37.5</v>
      </c>
      <c r="R16" s="84">
        <v>3</v>
      </c>
      <c r="S16" s="20">
        <v>32</v>
      </c>
      <c r="T16" s="144">
        <v>5</v>
      </c>
      <c r="U16" s="145">
        <v>32.4</v>
      </c>
      <c r="V16" s="55">
        <f>$AU16+$U16</f>
        <v>137.9</v>
      </c>
      <c r="W16" s="26"/>
      <c r="X16" s="31">
        <v>104</v>
      </c>
      <c r="Y16" s="20">
        <v>0</v>
      </c>
      <c r="Z16" s="29">
        <v>120</v>
      </c>
      <c r="AA16" s="30">
        <v>0</v>
      </c>
      <c r="AB16" s="31">
        <v>80</v>
      </c>
      <c r="AC16" s="20">
        <v>0</v>
      </c>
      <c r="AD16" s="29"/>
      <c r="AE16" s="30"/>
      <c r="AF16" s="75"/>
      <c r="AG16" s="38"/>
      <c r="AH16" s="31"/>
      <c r="AI16" s="50"/>
      <c r="AJ16" s="48">
        <f>BE16</f>
        <v>0</v>
      </c>
      <c r="AK16" s="27"/>
      <c r="AL16" s="47">
        <f>I16</f>
        <v>36</v>
      </c>
      <c r="AM16" s="47">
        <f>K16</f>
        <v>8</v>
      </c>
      <c r="AN16" s="47">
        <f>M16</f>
        <v>27</v>
      </c>
      <c r="AO16" s="47">
        <f>O16</f>
        <v>8</v>
      </c>
      <c r="AP16" s="47">
        <f>Q16</f>
        <v>37.5</v>
      </c>
      <c r="AQ16" s="47">
        <f>S16</f>
        <v>32</v>
      </c>
      <c r="AR16" s="82">
        <f>LARGE($AL16:$AQ16,1)</f>
        <v>37.5</v>
      </c>
      <c r="AS16" s="82">
        <f>LARGE($AL16:$AQ16,2)</f>
        <v>36</v>
      </c>
      <c r="AT16" s="82">
        <f>LARGE($AL16:$AQ16,3)</f>
        <v>32</v>
      </c>
      <c r="AU16" s="83">
        <f>SUM($AR16:$AT16)</f>
        <v>105.5</v>
      </c>
      <c r="AV16" s="58">
        <f>Y16</f>
        <v>0</v>
      </c>
      <c r="AW16" s="58">
        <f>AA16</f>
        <v>0</v>
      </c>
      <c r="AX16" s="58">
        <f>AC16</f>
        <v>0</v>
      </c>
      <c r="AY16" s="58">
        <f>AE16</f>
        <v>0</v>
      </c>
      <c r="AZ16" s="58">
        <f>AG16</f>
        <v>0</v>
      </c>
      <c r="BA16" s="58">
        <f>AI16</f>
        <v>0</v>
      </c>
      <c r="BB16" s="82">
        <f>LARGE($AV16:$BA16,1)</f>
        <v>0</v>
      </c>
      <c r="BC16" s="82">
        <f>LARGE($AV16:$BA16,2)</f>
        <v>0</v>
      </c>
      <c r="BD16" s="82">
        <f>LARGE($AV16:$BA16,3)</f>
        <v>0</v>
      </c>
      <c r="BE16" s="83">
        <f>SUM($BB16:$BD16)</f>
        <v>0</v>
      </c>
    </row>
    <row r="17" spans="1:57" ht="15.75" thickBot="1" x14ac:dyDescent="0.3">
      <c r="A17" s="124">
        <v>8</v>
      </c>
      <c r="B17" s="73" t="s">
        <v>108</v>
      </c>
      <c r="C17" s="74" t="s">
        <v>103</v>
      </c>
      <c r="D17" s="74" t="s">
        <v>153</v>
      </c>
      <c r="E17" s="91">
        <v>0</v>
      </c>
      <c r="F17" s="121">
        <f>$V17+$AJ17</f>
        <v>131.1</v>
      </c>
      <c r="G17" s="24"/>
      <c r="H17" s="95">
        <v>5</v>
      </c>
      <c r="I17" s="134">
        <v>40.5</v>
      </c>
      <c r="J17" s="28">
        <v>5</v>
      </c>
      <c r="K17" s="79">
        <v>27</v>
      </c>
      <c r="L17" s="41">
        <v>7</v>
      </c>
      <c r="M17" s="94">
        <v>25</v>
      </c>
      <c r="N17" s="84">
        <v>10</v>
      </c>
      <c r="O17" s="20">
        <v>16</v>
      </c>
      <c r="P17" s="100">
        <v>2</v>
      </c>
      <c r="Q17" s="76">
        <v>54</v>
      </c>
      <c r="R17" s="84"/>
      <c r="S17" s="20"/>
      <c r="T17" s="144">
        <v>17</v>
      </c>
      <c r="U17" s="145">
        <v>9.6</v>
      </c>
      <c r="V17" s="55">
        <f>$AU17+$U17</f>
        <v>131.1</v>
      </c>
      <c r="W17" s="36"/>
      <c r="X17" s="31">
        <v>85</v>
      </c>
      <c r="Y17" s="20">
        <v>0</v>
      </c>
      <c r="Z17" s="29">
        <v>88</v>
      </c>
      <c r="AA17" s="30">
        <v>0</v>
      </c>
      <c r="AB17" s="31">
        <v>121</v>
      </c>
      <c r="AC17" s="20">
        <v>0</v>
      </c>
      <c r="AD17" s="29">
        <v>111</v>
      </c>
      <c r="AE17" s="30">
        <v>0</v>
      </c>
      <c r="AF17" s="75"/>
      <c r="AG17" s="30"/>
      <c r="AH17" s="31"/>
      <c r="AI17" s="49"/>
      <c r="AJ17" s="48">
        <f>BE17</f>
        <v>0</v>
      </c>
      <c r="AK17" s="37"/>
      <c r="AL17" s="47">
        <f>I17</f>
        <v>40.5</v>
      </c>
      <c r="AM17" s="47">
        <f>K17</f>
        <v>27</v>
      </c>
      <c r="AN17" s="47">
        <f>M17</f>
        <v>25</v>
      </c>
      <c r="AO17" s="47">
        <f>O17</f>
        <v>16</v>
      </c>
      <c r="AP17" s="47">
        <f>Q17</f>
        <v>54</v>
      </c>
      <c r="AQ17" s="47">
        <f>S17</f>
        <v>0</v>
      </c>
      <c r="AR17" s="82">
        <f>LARGE($AL17:$AQ17,1)</f>
        <v>54</v>
      </c>
      <c r="AS17" s="82">
        <f>LARGE($AL17:$AQ17,2)</f>
        <v>40.5</v>
      </c>
      <c r="AT17" s="82">
        <f>LARGE($AL17:$AQ17,3)</f>
        <v>27</v>
      </c>
      <c r="AU17" s="83">
        <f>SUM($AR17:$AT17)</f>
        <v>121.5</v>
      </c>
      <c r="AV17" s="58">
        <f>Y17</f>
        <v>0</v>
      </c>
      <c r="AW17" s="58">
        <f>AA17</f>
        <v>0</v>
      </c>
      <c r="AX17" s="58">
        <f>AC17</f>
        <v>0</v>
      </c>
      <c r="AY17" s="58">
        <f>AE17</f>
        <v>0</v>
      </c>
      <c r="AZ17" s="58">
        <f>AG17</f>
        <v>0</v>
      </c>
      <c r="BA17" s="58">
        <f>AI17</f>
        <v>0</v>
      </c>
      <c r="BB17" s="82">
        <f>LARGE($AV17:$BA17,1)</f>
        <v>0</v>
      </c>
      <c r="BC17" s="82">
        <f>LARGE($AV17:$BA17,2)</f>
        <v>0</v>
      </c>
      <c r="BD17" s="82">
        <f>LARGE($AV17:$BA17,3)</f>
        <v>0</v>
      </c>
      <c r="BE17" s="83">
        <f>SUM($BB17:$BD17)</f>
        <v>0</v>
      </c>
    </row>
    <row r="18" spans="1:57" ht="15.75" thickBot="1" x14ac:dyDescent="0.3">
      <c r="A18" s="124">
        <v>9</v>
      </c>
      <c r="B18" s="73" t="s">
        <v>129</v>
      </c>
      <c r="C18" s="74" t="s">
        <v>19</v>
      </c>
      <c r="D18" s="74" t="s">
        <v>155</v>
      </c>
      <c r="E18" s="92">
        <v>2</v>
      </c>
      <c r="F18" s="121">
        <f>$V18+$AJ18</f>
        <v>112.2</v>
      </c>
      <c r="G18" s="24"/>
      <c r="H18" s="95">
        <v>19</v>
      </c>
      <c r="I18" s="134">
        <v>12</v>
      </c>
      <c r="J18" s="28">
        <v>3</v>
      </c>
      <c r="K18" s="79">
        <v>32</v>
      </c>
      <c r="L18" s="41"/>
      <c r="M18" s="94"/>
      <c r="N18" s="84">
        <v>7</v>
      </c>
      <c r="O18" s="20">
        <v>25</v>
      </c>
      <c r="P18" s="100"/>
      <c r="Q18" s="76"/>
      <c r="R18" s="84">
        <v>2</v>
      </c>
      <c r="S18" s="20">
        <v>36</v>
      </c>
      <c r="T18" s="144">
        <v>11</v>
      </c>
      <c r="U18" s="145">
        <v>19.2</v>
      </c>
      <c r="V18" s="55">
        <f>$AU18+$U18</f>
        <v>112.2</v>
      </c>
      <c r="W18" s="36"/>
      <c r="X18" s="31">
        <v>109</v>
      </c>
      <c r="Y18" s="31">
        <v>0</v>
      </c>
      <c r="Z18" s="29"/>
      <c r="AA18" s="38"/>
      <c r="AB18" s="31"/>
      <c r="AC18" s="31"/>
      <c r="AD18" s="29"/>
      <c r="AE18" s="30"/>
      <c r="AF18" s="80"/>
      <c r="AG18" s="38"/>
      <c r="AH18" s="31"/>
      <c r="AI18" s="50"/>
      <c r="AJ18" s="48">
        <f>BE18</f>
        <v>0</v>
      </c>
      <c r="AK18" s="37"/>
      <c r="AL18" s="47">
        <f>I18</f>
        <v>12</v>
      </c>
      <c r="AM18" s="47">
        <f>K18</f>
        <v>32</v>
      </c>
      <c r="AN18" s="47">
        <f>M18</f>
        <v>0</v>
      </c>
      <c r="AO18" s="47">
        <f>O18</f>
        <v>25</v>
      </c>
      <c r="AP18" s="47">
        <f>Q18</f>
        <v>0</v>
      </c>
      <c r="AQ18" s="47">
        <f>S18</f>
        <v>36</v>
      </c>
      <c r="AR18" s="82">
        <f>LARGE($AL18:$AQ18,1)</f>
        <v>36</v>
      </c>
      <c r="AS18" s="82">
        <f>LARGE($AL18:$AQ18,2)</f>
        <v>32</v>
      </c>
      <c r="AT18" s="82">
        <f>LARGE($AL18:$AQ18,3)</f>
        <v>25</v>
      </c>
      <c r="AU18" s="83">
        <f>SUM($AR18:$AT18)</f>
        <v>93</v>
      </c>
      <c r="AV18" s="58">
        <f>Y18</f>
        <v>0</v>
      </c>
      <c r="AW18" s="58">
        <f>AA18</f>
        <v>0</v>
      </c>
      <c r="AX18" s="58">
        <f>AC18</f>
        <v>0</v>
      </c>
      <c r="AY18" s="58">
        <f>AE18</f>
        <v>0</v>
      </c>
      <c r="AZ18" s="58">
        <f>AG18</f>
        <v>0</v>
      </c>
      <c r="BA18" s="58">
        <f>AI18</f>
        <v>0</v>
      </c>
      <c r="BB18" s="82">
        <f>LARGE($AV18:$BA18,1)</f>
        <v>0</v>
      </c>
      <c r="BC18" s="82">
        <f>LARGE($AV18:$BA18,2)</f>
        <v>0</v>
      </c>
      <c r="BD18" s="82">
        <f>LARGE($AV18:$BA18,3)</f>
        <v>0</v>
      </c>
      <c r="BE18" s="83">
        <f>SUM($BB18:$BD18)</f>
        <v>0</v>
      </c>
    </row>
    <row r="19" spans="1:57" x14ac:dyDescent="0.25">
      <c r="A19" s="124">
        <v>10</v>
      </c>
      <c r="B19" s="73" t="s">
        <v>46</v>
      </c>
      <c r="C19" s="74" t="s">
        <v>47</v>
      </c>
      <c r="D19" s="74" t="s">
        <v>155</v>
      </c>
      <c r="E19" s="91">
        <v>99</v>
      </c>
      <c r="F19" s="121">
        <f>$V19+$AJ19</f>
        <v>108.2</v>
      </c>
      <c r="G19" s="24"/>
      <c r="H19" s="95">
        <v>22</v>
      </c>
      <c r="I19" s="134">
        <v>12</v>
      </c>
      <c r="J19" s="28">
        <v>7</v>
      </c>
      <c r="K19" s="79">
        <v>25</v>
      </c>
      <c r="L19" s="41">
        <v>13</v>
      </c>
      <c r="M19" s="94">
        <v>0</v>
      </c>
      <c r="N19" s="84">
        <v>11</v>
      </c>
      <c r="O19" s="20">
        <v>16</v>
      </c>
      <c r="P19" s="100">
        <v>3</v>
      </c>
      <c r="Q19" s="94">
        <v>48</v>
      </c>
      <c r="R19" s="84">
        <v>15</v>
      </c>
      <c r="S19" s="20">
        <v>12</v>
      </c>
      <c r="T19" s="144">
        <v>13</v>
      </c>
      <c r="U19" s="145">
        <v>19.2</v>
      </c>
      <c r="V19" s="55">
        <f>$AU19+$U19</f>
        <v>108.2</v>
      </c>
      <c r="W19" s="26"/>
      <c r="X19" s="31">
        <v>108</v>
      </c>
      <c r="Y19" s="20">
        <v>0</v>
      </c>
      <c r="Z19" s="29"/>
      <c r="AA19" s="30"/>
      <c r="AB19" s="31"/>
      <c r="AC19" s="20"/>
      <c r="AD19" s="29"/>
      <c r="AE19" s="30"/>
      <c r="AF19" s="38"/>
      <c r="AG19" s="80"/>
      <c r="AH19" s="31"/>
      <c r="AI19" s="50"/>
      <c r="AJ19" s="48">
        <f>BE19</f>
        <v>0</v>
      </c>
      <c r="AK19" s="27"/>
      <c r="AL19" s="47">
        <f>I19</f>
        <v>12</v>
      </c>
      <c r="AM19" s="47">
        <f>K19</f>
        <v>25</v>
      </c>
      <c r="AN19" s="47">
        <f>M19</f>
        <v>0</v>
      </c>
      <c r="AO19" s="47">
        <f>O19</f>
        <v>16</v>
      </c>
      <c r="AP19" s="47">
        <f>Q19</f>
        <v>48</v>
      </c>
      <c r="AQ19" s="47">
        <f>S19</f>
        <v>12</v>
      </c>
      <c r="AR19" s="82">
        <f>LARGE($AL19:$AQ19,1)</f>
        <v>48</v>
      </c>
      <c r="AS19" s="82">
        <f>LARGE($AL19:$AQ19,2)</f>
        <v>25</v>
      </c>
      <c r="AT19" s="82">
        <f>LARGE($AL19:$AQ19,3)</f>
        <v>16</v>
      </c>
      <c r="AU19" s="83">
        <f>SUM($AR19:$AT19)</f>
        <v>89</v>
      </c>
      <c r="AV19" s="58">
        <f>Y19</f>
        <v>0</v>
      </c>
      <c r="AW19" s="58">
        <f>AA19</f>
        <v>0</v>
      </c>
      <c r="AX19" s="58">
        <f>AC19</f>
        <v>0</v>
      </c>
      <c r="AY19" s="58">
        <f>AE19</f>
        <v>0</v>
      </c>
      <c r="AZ19" s="58">
        <f>AG19</f>
        <v>0</v>
      </c>
      <c r="BA19" s="58">
        <f>AI19</f>
        <v>0</v>
      </c>
      <c r="BB19" s="82">
        <f>LARGE($AV19:$BA19,1)</f>
        <v>0</v>
      </c>
      <c r="BC19" s="82">
        <f>LARGE($AV19:$BA19,2)</f>
        <v>0</v>
      </c>
      <c r="BD19" s="82">
        <f>LARGE($AV19:$BA19,3)</f>
        <v>0</v>
      </c>
      <c r="BE19" s="83">
        <f>SUM($BB19:$BD19)</f>
        <v>0</v>
      </c>
    </row>
    <row r="20" spans="1:57" x14ac:dyDescent="0.25">
      <c r="A20" s="124">
        <v>11</v>
      </c>
      <c r="B20" s="73" t="s">
        <v>99</v>
      </c>
      <c r="C20" s="74" t="s">
        <v>100</v>
      </c>
      <c r="D20" s="74" t="s">
        <v>161</v>
      </c>
      <c r="E20" s="91">
        <v>99</v>
      </c>
      <c r="F20" s="121">
        <f>$V20+$AJ20</f>
        <v>98.2</v>
      </c>
      <c r="G20" s="24"/>
      <c r="H20" s="95">
        <v>15</v>
      </c>
      <c r="I20" s="134">
        <v>24</v>
      </c>
      <c r="J20" s="28">
        <v>32</v>
      </c>
      <c r="K20" s="79">
        <v>8</v>
      </c>
      <c r="L20" s="41">
        <v>15</v>
      </c>
      <c r="M20" s="94">
        <v>0</v>
      </c>
      <c r="N20" s="84">
        <v>9</v>
      </c>
      <c r="O20" s="20">
        <v>16</v>
      </c>
      <c r="P20" s="100">
        <v>6</v>
      </c>
      <c r="Q20" s="94">
        <v>39</v>
      </c>
      <c r="R20" s="84"/>
      <c r="S20" s="20"/>
      <c r="T20" s="144">
        <v>10</v>
      </c>
      <c r="U20" s="145">
        <v>19.2</v>
      </c>
      <c r="V20" s="55">
        <f>$AU20+$U20</f>
        <v>98.2</v>
      </c>
      <c r="W20" s="26">
        <v>1</v>
      </c>
      <c r="X20" s="31">
        <v>113</v>
      </c>
      <c r="Y20" s="20">
        <v>0</v>
      </c>
      <c r="Z20" s="29"/>
      <c r="AA20" s="30"/>
      <c r="AB20" s="31"/>
      <c r="AC20" s="20"/>
      <c r="AD20" s="29"/>
      <c r="AE20" s="30"/>
      <c r="AF20" s="41"/>
      <c r="AG20" s="30"/>
      <c r="AH20" s="31"/>
      <c r="AI20" s="50"/>
      <c r="AJ20" s="48">
        <f>BE20</f>
        <v>0</v>
      </c>
      <c r="AK20" s="27"/>
      <c r="AL20" s="47">
        <f>I20</f>
        <v>24</v>
      </c>
      <c r="AM20" s="47">
        <f>K20</f>
        <v>8</v>
      </c>
      <c r="AN20" s="47">
        <f>M20</f>
        <v>0</v>
      </c>
      <c r="AO20" s="47">
        <f>O20</f>
        <v>16</v>
      </c>
      <c r="AP20" s="47">
        <f>Q20</f>
        <v>39</v>
      </c>
      <c r="AQ20" s="47">
        <f>S20</f>
        <v>0</v>
      </c>
      <c r="AR20" s="82">
        <f>LARGE($AL20:$AQ20,1)</f>
        <v>39</v>
      </c>
      <c r="AS20" s="82">
        <f>LARGE($AL20:$AQ20,2)</f>
        <v>24</v>
      </c>
      <c r="AT20" s="82">
        <f>LARGE($AL20:$AQ20,3)</f>
        <v>16</v>
      </c>
      <c r="AU20" s="83">
        <f>SUM($AR20:$AT20)</f>
        <v>79</v>
      </c>
      <c r="AV20" s="58">
        <f>Y20</f>
        <v>0</v>
      </c>
      <c r="AW20" s="58">
        <f>AA20</f>
        <v>0</v>
      </c>
      <c r="AX20" s="58">
        <f>AC20</f>
        <v>0</v>
      </c>
      <c r="AY20" s="58">
        <f>AE20</f>
        <v>0</v>
      </c>
      <c r="AZ20" s="58">
        <f>AG20</f>
        <v>0</v>
      </c>
      <c r="BA20" s="58">
        <f>AI20</f>
        <v>0</v>
      </c>
      <c r="BB20" s="82">
        <f>LARGE($AV20:$BA20,1)</f>
        <v>0</v>
      </c>
      <c r="BC20" s="82">
        <f>LARGE($AV20:$BA20,2)</f>
        <v>0</v>
      </c>
      <c r="BD20" s="82">
        <f>LARGE($AV20:$BA20,3)</f>
        <v>0</v>
      </c>
      <c r="BE20" s="83">
        <f>SUM($BB20:$BD20)</f>
        <v>0</v>
      </c>
    </row>
    <row r="21" spans="1:57" ht="15.75" thickBot="1" x14ac:dyDescent="0.3">
      <c r="A21" s="124">
        <v>12</v>
      </c>
      <c r="B21" s="73" t="s">
        <v>194</v>
      </c>
      <c r="C21" s="74" t="s">
        <v>134</v>
      </c>
      <c r="D21" s="74" t="s">
        <v>157</v>
      </c>
      <c r="E21" s="91">
        <v>1</v>
      </c>
      <c r="F21" s="121">
        <f>$V21+$AJ21</f>
        <v>95.2</v>
      </c>
      <c r="G21" s="24"/>
      <c r="H21" s="95">
        <v>10</v>
      </c>
      <c r="I21" s="135">
        <v>24</v>
      </c>
      <c r="J21" s="28">
        <v>15</v>
      </c>
      <c r="K21" s="79">
        <v>16</v>
      </c>
      <c r="L21" s="41">
        <v>9</v>
      </c>
      <c r="M21" s="94">
        <v>16</v>
      </c>
      <c r="N21" s="84">
        <v>18</v>
      </c>
      <c r="O21" s="20">
        <v>8</v>
      </c>
      <c r="P21" s="100">
        <v>8</v>
      </c>
      <c r="Q21" s="76">
        <v>36</v>
      </c>
      <c r="R21" s="84">
        <v>17</v>
      </c>
      <c r="S21" s="20">
        <v>8</v>
      </c>
      <c r="T21" s="144">
        <v>9</v>
      </c>
      <c r="U21" s="145">
        <v>19.2</v>
      </c>
      <c r="V21" s="55">
        <f>$AU21+$U21</f>
        <v>95.2</v>
      </c>
      <c r="W21" s="36">
        <v>1</v>
      </c>
      <c r="X21" s="31">
        <v>90</v>
      </c>
      <c r="Y21" s="31">
        <v>0</v>
      </c>
      <c r="Z21" s="29">
        <v>140</v>
      </c>
      <c r="AA21" s="38">
        <v>0</v>
      </c>
      <c r="AB21" s="31">
        <v>126</v>
      </c>
      <c r="AC21" s="31">
        <v>0</v>
      </c>
      <c r="AD21" s="29"/>
      <c r="AE21" s="30"/>
      <c r="AF21" s="38"/>
      <c r="AG21" s="38"/>
      <c r="AH21" s="31"/>
      <c r="AI21" s="50"/>
      <c r="AJ21" s="48">
        <f>BE21</f>
        <v>0</v>
      </c>
      <c r="AK21" s="37"/>
      <c r="AL21" s="47">
        <f>I21</f>
        <v>24</v>
      </c>
      <c r="AM21" s="47">
        <f>K21</f>
        <v>16</v>
      </c>
      <c r="AN21" s="47">
        <f>M21</f>
        <v>16</v>
      </c>
      <c r="AO21" s="47">
        <f>O21</f>
        <v>8</v>
      </c>
      <c r="AP21" s="47">
        <f>Q21</f>
        <v>36</v>
      </c>
      <c r="AQ21" s="47">
        <f>S21</f>
        <v>8</v>
      </c>
      <c r="AR21" s="82">
        <f>LARGE($AL21:$AQ21,1)</f>
        <v>36</v>
      </c>
      <c r="AS21" s="82">
        <f>LARGE($AL21:$AQ21,2)</f>
        <v>24</v>
      </c>
      <c r="AT21" s="82">
        <f>LARGE($AL21:$AQ21,3)</f>
        <v>16</v>
      </c>
      <c r="AU21" s="83">
        <f>SUM($AR21:$AT21)</f>
        <v>76</v>
      </c>
      <c r="AV21" s="58">
        <f>Y21</f>
        <v>0</v>
      </c>
      <c r="AW21" s="58">
        <f>AA21</f>
        <v>0</v>
      </c>
      <c r="AX21" s="58">
        <f>AC21</f>
        <v>0</v>
      </c>
      <c r="AY21" s="58">
        <f>AE21</f>
        <v>0</v>
      </c>
      <c r="AZ21" s="58">
        <f>AG21</f>
        <v>0</v>
      </c>
      <c r="BA21" s="58">
        <f>AI21</f>
        <v>0</v>
      </c>
      <c r="BB21" s="82">
        <f>LARGE($AV21:$BA21,1)</f>
        <v>0</v>
      </c>
      <c r="BC21" s="82">
        <f>LARGE($AV21:$BA21,2)</f>
        <v>0</v>
      </c>
      <c r="BD21" s="82">
        <f>LARGE($AV21:$BA21,3)</f>
        <v>0</v>
      </c>
      <c r="BE21" s="83">
        <f>SUM($BB21:$BD21)</f>
        <v>0</v>
      </c>
    </row>
    <row r="22" spans="1:57" x14ac:dyDescent="0.25">
      <c r="A22" s="124">
        <v>13</v>
      </c>
      <c r="B22" s="73" t="s">
        <v>123</v>
      </c>
      <c r="C22" s="74" t="s">
        <v>124</v>
      </c>
      <c r="D22" s="74" t="s">
        <v>156</v>
      </c>
      <c r="E22" s="92">
        <v>2</v>
      </c>
      <c r="F22" s="121">
        <f>$V22+$AJ22</f>
        <v>90</v>
      </c>
      <c r="G22" s="24"/>
      <c r="H22" s="95">
        <v>29</v>
      </c>
      <c r="I22" s="134">
        <v>12</v>
      </c>
      <c r="J22" s="28">
        <v>25</v>
      </c>
      <c r="K22" s="79">
        <v>8</v>
      </c>
      <c r="L22" s="41"/>
      <c r="M22" s="94"/>
      <c r="N22" s="84">
        <v>13</v>
      </c>
      <c r="O22" s="20">
        <v>16</v>
      </c>
      <c r="P22" s="101"/>
      <c r="Q22" s="100"/>
      <c r="R22" s="84">
        <v>3</v>
      </c>
      <c r="S22" s="20">
        <v>32</v>
      </c>
      <c r="T22" s="144">
        <v>7</v>
      </c>
      <c r="U22" s="145">
        <v>30</v>
      </c>
      <c r="V22" s="55">
        <f>$AU22+$U22</f>
        <v>90</v>
      </c>
      <c r="W22" s="26"/>
      <c r="X22" s="31"/>
      <c r="Y22" s="20"/>
      <c r="Z22" s="29"/>
      <c r="AA22" s="38"/>
      <c r="AB22" s="31"/>
      <c r="AC22" s="31"/>
      <c r="AD22" s="39"/>
      <c r="AE22" s="30"/>
      <c r="AF22" s="38"/>
      <c r="AG22" s="38"/>
      <c r="AH22" s="31"/>
      <c r="AI22" s="50"/>
      <c r="AJ22" s="48">
        <f>BE22</f>
        <v>0</v>
      </c>
      <c r="AK22" s="27"/>
      <c r="AL22" s="47">
        <f>I22</f>
        <v>12</v>
      </c>
      <c r="AM22" s="47">
        <f>K22</f>
        <v>8</v>
      </c>
      <c r="AN22" s="47">
        <f>M22</f>
        <v>0</v>
      </c>
      <c r="AO22" s="47">
        <f>O22</f>
        <v>16</v>
      </c>
      <c r="AP22" s="47">
        <f>Q22</f>
        <v>0</v>
      </c>
      <c r="AQ22" s="47">
        <f>S22</f>
        <v>32</v>
      </c>
      <c r="AR22" s="82">
        <f>LARGE($AL22:$AQ22,1)</f>
        <v>32</v>
      </c>
      <c r="AS22" s="82">
        <f>LARGE($AL22:$AQ22,2)</f>
        <v>16</v>
      </c>
      <c r="AT22" s="82">
        <f>LARGE($AL22:$AQ22,3)</f>
        <v>12</v>
      </c>
      <c r="AU22" s="83">
        <f>SUM($AR22:$AT22)</f>
        <v>60</v>
      </c>
      <c r="AV22" s="58">
        <f>Y22</f>
        <v>0</v>
      </c>
      <c r="AW22" s="58">
        <f>AA22</f>
        <v>0</v>
      </c>
      <c r="AX22" s="58">
        <f>AC22</f>
        <v>0</v>
      </c>
      <c r="AY22" s="58">
        <f>AE22</f>
        <v>0</v>
      </c>
      <c r="AZ22" s="58">
        <f>AG22</f>
        <v>0</v>
      </c>
      <c r="BA22" s="58">
        <f>AI22</f>
        <v>0</v>
      </c>
      <c r="BB22" s="82">
        <f>LARGE($AV22:$BA22,1)</f>
        <v>0</v>
      </c>
      <c r="BC22" s="82">
        <f>LARGE($AV22:$BA22,2)</f>
        <v>0</v>
      </c>
      <c r="BD22" s="82">
        <f>LARGE($AV22:$BA22,3)</f>
        <v>0</v>
      </c>
      <c r="BE22" s="83">
        <f>SUM($BB22:$BD22)</f>
        <v>0</v>
      </c>
    </row>
    <row r="23" spans="1:57" ht="15.75" thickBot="1" x14ac:dyDescent="0.3">
      <c r="A23" s="124">
        <v>14</v>
      </c>
      <c r="B23" s="73" t="s">
        <v>171</v>
      </c>
      <c r="C23" s="74" t="s">
        <v>18</v>
      </c>
      <c r="D23" s="74" t="s">
        <v>162</v>
      </c>
      <c r="E23" s="91">
        <v>1</v>
      </c>
      <c r="F23" s="121">
        <f>$V23+$AJ23</f>
        <v>82.6</v>
      </c>
      <c r="G23" s="24"/>
      <c r="H23" s="95">
        <v>11</v>
      </c>
      <c r="I23" s="134">
        <v>24</v>
      </c>
      <c r="J23" s="28">
        <v>17</v>
      </c>
      <c r="K23" s="108">
        <v>8</v>
      </c>
      <c r="L23" s="41">
        <v>16</v>
      </c>
      <c r="M23" s="94">
        <v>0</v>
      </c>
      <c r="N23" s="84">
        <v>8</v>
      </c>
      <c r="O23" s="20">
        <v>24</v>
      </c>
      <c r="P23" s="101"/>
      <c r="Q23" s="76"/>
      <c r="R23" s="84">
        <v>7</v>
      </c>
      <c r="S23" s="20">
        <v>25</v>
      </c>
      <c r="T23" s="144">
        <v>29</v>
      </c>
      <c r="U23" s="145">
        <v>9.6</v>
      </c>
      <c r="V23" s="55">
        <f>$AU23+$U23</f>
        <v>82.6</v>
      </c>
      <c r="W23" s="36"/>
      <c r="X23" s="31">
        <v>115</v>
      </c>
      <c r="Y23" s="31">
        <v>0</v>
      </c>
      <c r="Z23" s="29"/>
      <c r="AA23" s="38"/>
      <c r="AB23" s="31"/>
      <c r="AC23" s="31"/>
      <c r="AD23" s="39"/>
      <c r="AE23" s="38"/>
      <c r="AF23" s="38"/>
      <c r="AG23" s="38"/>
      <c r="AH23" s="31"/>
      <c r="AI23" s="50"/>
      <c r="AJ23" s="48">
        <f>BE23</f>
        <v>0</v>
      </c>
      <c r="AK23" s="37"/>
      <c r="AL23" s="47">
        <f>I23</f>
        <v>24</v>
      </c>
      <c r="AM23" s="47">
        <f>K23</f>
        <v>8</v>
      </c>
      <c r="AN23" s="47">
        <f>M23</f>
        <v>0</v>
      </c>
      <c r="AO23" s="47">
        <f>O23</f>
        <v>24</v>
      </c>
      <c r="AP23" s="47">
        <f>Q23</f>
        <v>0</v>
      </c>
      <c r="AQ23" s="47">
        <f>S23</f>
        <v>25</v>
      </c>
      <c r="AR23" s="82">
        <f>LARGE($AL23:$AQ23,1)</f>
        <v>25</v>
      </c>
      <c r="AS23" s="82">
        <f>LARGE($AL23:$AQ23,2)</f>
        <v>24</v>
      </c>
      <c r="AT23" s="82">
        <f>LARGE($AL23:$AQ23,3)</f>
        <v>24</v>
      </c>
      <c r="AU23" s="83">
        <f>SUM($AR23:$AT23)</f>
        <v>73</v>
      </c>
      <c r="AV23" s="58">
        <f>Y23</f>
        <v>0</v>
      </c>
      <c r="AW23" s="58">
        <f>AA23</f>
        <v>0</v>
      </c>
      <c r="AX23" s="58">
        <f>AC23</f>
        <v>0</v>
      </c>
      <c r="AY23" s="58">
        <f>AE23</f>
        <v>0</v>
      </c>
      <c r="AZ23" s="58">
        <f>AG23</f>
        <v>0</v>
      </c>
      <c r="BA23" s="58">
        <f>AI23</f>
        <v>0</v>
      </c>
      <c r="BB23" s="82">
        <f>LARGE($AV23:$BA23,1)</f>
        <v>0</v>
      </c>
      <c r="BC23" s="82">
        <f>LARGE($AV23:$BA23,2)</f>
        <v>0</v>
      </c>
      <c r="BD23" s="82">
        <f>LARGE($AV23:$BA23,3)</f>
        <v>0</v>
      </c>
      <c r="BE23" s="83">
        <f>SUM($BB23:$BD23)</f>
        <v>0</v>
      </c>
    </row>
    <row r="24" spans="1:57" x14ac:dyDescent="0.25">
      <c r="A24" s="124">
        <v>15</v>
      </c>
      <c r="B24" s="73" t="s">
        <v>122</v>
      </c>
      <c r="C24" s="74" t="s">
        <v>41</v>
      </c>
      <c r="D24" s="74" t="s">
        <v>153</v>
      </c>
      <c r="E24" s="92">
        <v>2</v>
      </c>
      <c r="F24" s="121">
        <f>$V24+$AJ24</f>
        <v>81.599999999999994</v>
      </c>
      <c r="G24" s="24"/>
      <c r="H24" s="95">
        <v>12</v>
      </c>
      <c r="I24" s="134">
        <v>24</v>
      </c>
      <c r="J24" s="28">
        <v>12</v>
      </c>
      <c r="K24" s="104">
        <v>16</v>
      </c>
      <c r="L24" s="41"/>
      <c r="M24" s="94"/>
      <c r="N24" s="84">
        <v>3</v>
      </c>
      <c r="O24" s="20">
        <v>32</v>
      </c>
      <c r="P24" s="101"/>
      <c r="Q24" s="94"/>
      <c r="R24" s="84"/>
      <c r="S24" s="20"/>
      <c r="T24" s="144">
        <v>19</v>
      </c>
      <c r="U24" s="145">
        <v>9.6</v>
      </c>
      <c r="V24" s="55">
        <f>$AU24+$U24</f>
        <v>81.599999999999994</v>
      </c>
      <c r="W24" s="26"/>
      <c r="X24" s="31">
        <v>112</v>
      </c>
      <c r="Y24" s="20">
        <v>0</v>
      </c>
      <c r="Z24" s="29"/>
      <c r="AA24" s="30"/>
      <c r="AB24" s="31"/>
      <c r="AC24" s="20"/>
      <c r="AD24" s="41">
        <v>148</v>
      </c>
      <c r="AE24" s="30">
        <v>0</v>
      </c>
      <c r="AF24" s="38"/>
      <c r="AG24" s="38"/>
      <c r="AH24" s="31"/>
      <c r="AI24" s="50"/>
      <c r="AJ24" s="48">
        <f>BE24</f>
        <v>0</v>
      </c>
      <c r="AK24" s="27"/>
      <c r="AL24" s="47">
        <f>I24</f>
        <v>24</v>
      </c>
      <c r="AM24" s="47">
        <f>K24</f>
        <v>16</v>
      </c>
      <c r="AN24" s="47">
        <f>M24</f>
        <v>0</v>
      </c>
      <c r="AO24" s="47">
        <f>O24</f>
        <v>32</v>
      </c>
      <c r="AP24" s="47">
        <f>Q24</f>
        <v>0</v>
      </c>
      <c r="AQ24" s="47">
        <f>S24</f>
        <v>0</v>
      </c>
      <c r="AR24" s="82">
        <f>LARGE($AL24:$AQ24,1)</f>
        <v>32</v>
      </c>
      <c r="AS24" s="82">
        <f>LARGE($AL24:$AQ24,2)</f>
        <v>24</v>
      </c>
      <c r="AT24" s="82">
        <f>LARGE($AL24:$AQ24,3)</f>
        <v>16</v>
      </c>
      <c r="AU24" s="83">
        <f>SUM($AR24:$AT24)</f>
        <v>72</v>
      </c>
      <c r="AV24" s="58">
        <f>Y24</f>
        <v>0</v>
      </c>
      <c r="AW24" s="58">
        <f>AA24</f>
        <v>0</v>
      </c>
      <c r="AX24" s="58">
        <f>AC24</f>
        <v>0</v>
      </c>
      <c r="AY24" s="58">
        <f>AE24</f>
        <v>0</v>
      </c>
      <c r="AZ24" s="58">
        <f>AG24</f>
        <v>0</v>
      </c>
      <c r="BA24" s="58">
        <f>AI24</f>
        <v>0</v>
      </c>
      <c r="BB24" s="82">
        <f>LARGE($AV24:$BA24,1)</f>
        <v>0</v>
      </c>
      <c r="BC24" s="82">
        <f>LARGE($AV24:$BA24,2)</f>
        <v>0</v>
      </c>
      <c r="BD24" s="82">
        <f>LARGE($AV24:$BA24,3)</f>
        <v>0</v>
      </c>
      <c r="BE24" s="83">
        <f>SUM($BB24:$BD24)</f>
        <v>0</v>
      </c>
    </row>
    <row r="25" spans="1:57" x14ac:dyDescent="0.25">
      <c r="A25" s="124">
        <v>16</v>
      </c>
      <c r="B25" s="73" t="s">
        <v>76</v>
      </c>
      <c r="C25" s="74" t="s">
        <v>45</v>
      </c>
      <c r="D25" s="74" t="s">
        <v>159</v>
      </c>
      <c r="E25" s="91">
        <v>0</v>
      </c>
      <c r="F25" s="121">
        <f>$V25+$AJ25</f>
        <v>67.599999999999994</v>
      </c>
      <c r="G25" s="24"/>
      <c r="H25" s="95">
        <v>23</v>
      </c>
      <c r="I25" s="134">
        <v>12</v>
      </c>
      <c r="J25" s="28">
        <v>14</v>
      </c>
      <c r="K25" s="104">
        <v>16</v>
      </c>
      <c r="L25" s="41">
        <v>6</v>
      </c>
      <c r="M25" s="94">
        <v>26</v>
      </c>
      <c r="N25" s="84">
        <v>14</v>
      </c>
      <c r="O25" s="20">
        <v>16</v>
      </c>
      <c r="P25" s="101"/>
      <c r="Q25" s="100"/>
      <c r="R25" s="84"/>
      <c r="S25" s="20"/>
      <c r="T25" s="144">
        <v>18</v>
      </c>
      <c r="U25" s="145">
        <v>9.6</v>
      </c>
      <c r="V25" s="55">
        <f>$AU25+$U25</f>
        <v>67.599999999999994</v>
      </c>
      <c r="W25" s="26"/>
      <c r="X25" s="31">
        <v>127</v>
      </c>
      <c r="Y25" s="20">
        <v>0</v>
      </c>
      <c r="Z25" s="29"/>
      <c r="AA25" s="38"/>
      <c r="AB25" s="31"/>
      <c r="AC25" s="20"/>
      <c r="AD25" s="41"/>
      <c r="AE25" s="30"/>
      <c r="AF25" s="38"/>
      <c r="AG25" s="38"/>
      <c r="AH25" s="31"/>
      <c r="AI25" s="50"/>
      <c r="AJ25" s="48">
        <f>BE25</f>
        <v>0</v>
      </c>
      <c r="AK25" s="27"/>
      <c r="AL25" s="47">
        <f>I25</f>
        <v>12</v>
      </c>
      <c r="AM25" s="47">
        <f>K25</f>
        <v>16</v>
      </c>
      <c r="AN25" s="47">
        <f>M25</f>
        <v>26</v>
      </c>
      <c r="AO25" s="47">
        <f>O25</f>
        <v>16</v>
      </c>
      <c r="AP25" s="47">
        <f>Q25</f>
        <v>0</v>
      </c>
      <c r="AQ25" s="47">
        <f>S25</f>
        <v>0</v>
      </c>
      <c r="AR25" s="82">
        <f>LARGE($AL25:$AQ25,1)</f>
        <v>26</v>
      </c>
      <c r="AS25" s="82">
        <f>LARGE($AL25:$AQ25,2)</f>
        <v>16</v>
      </c>
      <c r="AT25" s="82">
        <f>LARGE($AL25:$AQ25,3)</f>
        <v>16</v>
      </c>
      <c r="AU25" s="83">
        <f>SUM($AR25:$AT25)</f>
        <v>58</v>
      </c>
      <c r="AV25" s="58">
        <f>Y25</f>
        <v>0</v>
      </c>
      <c r="AW25" s="58">
        <f>AA25</f>
        <v>0</v>
      </c>
      <c r="AX25" s="58">
        <f>AC25</f>
        <v>0</v>
      </c>
      <c r="AY25" s="58">
        <f>AE25</f>
        <v>0</v>
      </c>
      <c r="AZ25" s="58">
        <f>AG25</f>
        <v>0</v>
      </c>
      <c r="BA25" s="58">
        <f>AI25</f>
        <v>0</v>
      </c>
      <c r="BB25" s="82">
        <f>LARGE($AV25:$BA25,1)</f>
        <v>0</v>
      </c>
      <c r="BC25" s="82">
        <f>LARGE($AV25:$BA25,2)</f>
        <v>0</v>
      </c>
      <c r="BD25" s="82">
        <f>LARGE($AV25:$BA25,3)</f>
        <v>0</v>
      </c>
      <c r="BE25" s="83">
        <f>SUM($BB25:$BD25)</f>
        <v>0</v>
      </c>
    </row>
    <row r="26" spans="1:57" ht="15.75" thickBot="1" x14ac:dyDescent="0.3">
      <c r="A26" s="124">
        <v>17</v>
      </c>
      <c r="B26" s="73" t="s">
        <v>188</v>
      </c>
      <c r="C26" s="74" t="s">
        <v>63</v>
      </c>
      <c r="D26" s="74" t="s">
        <v>155</v>
      </c>
      <c r="E26" s="92">
        <v>3</v>
      </c>
      <c r="F26" s="121">
        <f>$V26+$AJ26</f>
        <v>66.8</v>
      </c>
      <c r="G26" s="24"/>
      <c r="H26" s="95"/>
      <c r="I26" s="134"/>
      <c r="J26" s="28">
        <v>30</v>
      </c>
      <c r="K26" s="104">
        <v>8</v>
      </c>
      <c r="L26" s="41"/>
      <c r="M26" s="94"/>
      <c r="N26" s="84">
        <v>34</v>
      </c>
      <c r="O26" s="20">
        <v>4</v>
      </c>
      <c r="P26" s="101"/>
      <c r="Q26" s="100"/>
      <c r="R26" s="84">
        <v>6</v>
      </c>
      <c r="S26" s="20">
        <v>26</v>
      </c>
      <c r="T26" s="144">
        <v>8</v>
      </c>
      <c r="U26" s="145">
        <v>28.8</v>
      </c>
      <c r="V26" s="55">
        <f>$AU26+$U26</f>
        <v>66.8</v>
      </c>
      <c r="W26" s="36"/>
      <c r="X26" s="31"/>
      <c r="Y26" s="31"/>
      <c r="Z26" s="39"/>
      <c r="AA26" s="38"/>
      <c r="AB26" s="31"/>
      <c r="AC26" s="50"/>
      <c r="AD26" s="38"/>
      <c r="AE26" s="38"/>
      <c r="AF26" s="38"/>
      <c r="AG26" s="38"/>
      <c r="AH26" s="31"/>
      <c r="AI26" s="50"/>
      <c r="AJ26" s="48">
        <f>BE26</f>
        <v>0</v>
      </c>
      <c r="AK26" s="37"/>
      <c r="AL26" s="47">
        <f>I26</f>
        <v>0</v>
      </c>
      <c r="AM26" s="47">
        <f>K26</f>
        <v>8</v>
      </c>
      <c r="AN26" s="47">
        <f>M26</f>
        <v>0</v>
      </c>
      <c r="AO26" s="47">
        <f>O26</f>
        <v>4</v>
      </c>
      <c r="AP26" s="47">
        <f>Q26</f>
        <v>0</v>
      </c>
      <c r="AQ26" s="47">
        <f>S26</f>
        <v>26</v>
      </c>
      <c r="AR26" s="82">
        <f>LARGE($AL26:$AQ26,1)</f>
        <v>26</v>
      </c>
      <c r="AS26" s="82">
        <f>LARGE($AL26:$AQ26,2)</f>
        <v>8</v>
      </c>
      <c r="AT26" s="82">
        <f>LARGE($AL26:$AQ26,3)</f>
        <v>4</v>
      </c>
      <c r="AU26" s="83">
        <f>SUM($AR26:$AT26)</f>
        <v>38</v>
      </c>
      <c r="AV26" s="58">
        <f>Y26</f>
        <v>0</v>
      </c>
      <c r="AW26" s="58">
        <f>AA26</f>
        <v>0</v>
      </c>
      <c r="AX26" s="58">
        <f>AC26</f>
        <v>0</v>
      </c>
      <c r="AY26" s="58">
        <f>AE26</f>
        <v>0</v>
      </c>
      <c r="AZ26" s="58">
        <f>AG26</f>
        <v>0</v>
      </c>
      <c r="BA26" s="58">
        <f>AI26</f>
        <v>0</v>
      </c>
      <c r="BB26" s="82">
        <f>LARGE($AV26:$BA26,1)</f>
        <v>0</v>
      </c>
      <c r="BC26" s="82">
        <f>LARGE($AV26:$BA26,2)</f>
        <v>0</v>
      </c>
      <c r="BD26" s="82">
        <f>LARGE($AV26:$BA26,3)</f>
        <v>0</v>
      </c>
      <c r="BE26" s="83">
        <f>SUM($BB26:$BD26)</f>
        <v>0</v>
      </c>
    </row>
    <row r="27" spans="1:57" x14ac:dyDescent="0.25">
      <c r="A27" s="124">
        <v>18</v>
      </c>
      <c r="B27" s="73" t="s">
        <v>113</v>
      </c>
      <c r="C27" s="74" t="s">
        <v>34</v>
      </c>
      <c r="D27" s="74" t="s">
        <v>164</v>
      </c>
      <c r="E27" s="91">
        <v>1</v>
      </c>
      <c r="F27" s="121">
        <f>$V27+$AJ27</f>
        <v>60.8</v>
      </c>
      <c r="G27" s="24"/>
      <c r="H27" s="95">
        <v>12</v>
      </c>
      <c r="I27" s="135">
        <v>24</v>
      </c>
      <c r="J27" s="28">
        <v>19</v>
      </c>
      <c r="K27" s="79">
        <v>8</v>
      </c>
      <c r="L27" s="41">
        <v>14</v>
      </c>
      <c r="M27" s="94">
        <v>0</v>
      </c>
      <c r="N27" s="84">
        <v>20</v>
      </c>
      <c r="O27" s="20">
        <v>8</v>
      </c>
      <c r="P27" s="101">
        <v>10</v>
      </c>
      <c r="Q27" s="94">
        <v>24</v>
      </c>
      <c r="R27" s="84">
        <v>24</v>
      </c>
      <c r="S27" s="20">
        <v>8</v>
      </c>
      <c r="T27" s="144">
        <v>38</v>
      </c>
      <c r="U27" s="145">
        <v>4.8</v>
      </c>
      <c r="V27" s="55">
        <f>$AU27+$U27</f>
        <v>60.8</v>
      </c>
      <c r="W27" s="26">
        <v>1</v>
      </c>
      <c r="X27" s="31">
        <v>130</v>
      </c>
      <c r="Y27" s="20">
        <v>0</v>
      </c>
      <c r="Z27" s="29"/>
      <c r="AA27" s="38"/>
      <c r="AB27" s="31"/>
      <c r="AC27" s="31"/>
      <c r="AD27" s="38"/>
      <c r="AE27" s="38"/>
      <c r="AF27" s="38"/>
      <c r="AG27" s="38"/>
      <c r="AH27" s="31"/>
      <c r="AI27" s="50"/>
      <c r="AJ27" s="48">
        <f>BE27</f>
        <v>0</v>
      </c>
      <c r="AK27" s="27"/>
      <c r="AL27" s="47">
        <f>I27</f>
        <v>24</v>
      </c>
      <c r="AM27" s="47">
        <f>K27</f>
        <v>8</v>
      </c>
      <c r="AN27" s="47">
        <f>M27</f>
        <v>0</v>
      </c>
      <c r="AO27" s="47">
        <f>O27</f>
        <v>8</v>
      </c>
      <c r="AP27" s="47">
        <f>Q27</f>
        <v>24</v>
      </c>
      <c r="AQ27" s="47">
        <f>S27</f>
        <v>8</v>
      </c>
      <c r="AR27" s="82">
        <f>LARGE($AL27:$AQ27,1)</f>
        <v>24</v>
      </c>
      <c r="AS27" s="82">
        <f>LARGE($AL27:$AQ27,2)</f>
        <v>24</v>
      </c>
      <c r="AT27" s="82">
        <f>LARGE($AL27:$AQ27,3)</f>
        <v>8</v>
      </c>
      <c r="AU27" s="83">
        <f>SUM($AR27:$AT27)</f>
        <v>56</v>
      </c>
      <c r="AV27" s="58">
        <f>Y27</f>
        <v>0</v>
      </c>
      <c r="AW27" s="58">
        <f>AA27</f>
        <v>0</v>
      </c>
      <c r="AX27" s="58">
        <f>AC27</f>
        <v>0</v>
      </c>
      <c r="AY27" s="58">
        <f>AE27</f>
        <v>0</v>
      </c>
      <c r="AZ27" s="58">
        <f>AG27</f>
        <v>0</v>
      </c>
      <c r="BA27" s="58">
        <f>AI27</f>
        <v>0</v>
      </c>
      <c r="BB27" s="82">
        <f>LARGE($AV27:$BA27,1)</f>
        <v>0</v>
      </c>
      <c r="BC27" s="82">
        <f>LARGE($AV27:$BA27,2)</f>
        <v>0</v>
      </c>
      <c r="BD27" s="82">
        <f>LARGE($AV27:$BA27,3)</f>
        <v>0</v>
      </c>
      <c r="BE27" s="83">
        <f>SUM($BB27:$BD27)</f>
        <v>0</v>
      </c>
    </row>
    <row r="28" spans="1:57" ht="15.75" thickBot="1" x14ac:dyDescent="0.3">
      <c r="A28" s="124">
        <v>19</v>
      </c>
      <c r="B28" s="73" t="s">
        <v>88</v>
      </c>
      <c r="C28" s="74" t="s">
        <v>80</v>
      </c>
      <c r="D28" s="74" t="s">
        <v>160</v>
      </c>
      <c r="E28" s="91">
        <v>1</v>
      </c>
      <c r="F28" s="121">
        <f>$V28+$AJ28</f>
        <v>58.8</v>
      </c>
      <c r="G28" s="24"/>
      <c r="H28" s="95">
        <v>28</v>
      </c>
      <c r="I28" s="134">
        <v>12</v>
      </c>
      <c r="J28" s="28">
        <v>6</v>
      </c>
      <c r="K28" s="79">
        <v>26</v>
      </c>
      <c r="L28" s="41">
        <v>12</v>
      </c>
      <c r="M28" s="94">
        <v>16</v>
      </c>
      <c r="N28" s="84"/>
      <c r="O28" s="20"/>
      <c r="P28" s="101">
        <v>13</v>
      </c>
      <c r="Q28" s="94">
        <v>0</v>
      </c>
      <c r="R28" s="84"/>
      <c r="S28" s="20"/>
      <c r="T28" s="144">
        <v>33</v>
      </c>
      <c r="U28" s="145">
        <v>4.8</v>
      </c>
      <c r="V28" s="55">
        <f>$AU28+$U28</f>
        <v>58.8</v>
      </c>
      <c r="W28" s="36"/>
      <c r="X28" s="31">
        <v>88</v>
      </c>
      <c r="Y28" s="20">
        <v>0</v>
      </c>
      <c r="Z28" s="29"/>
      <c r="AA28" s="30"/>
      <c r="AB28" s="31"/>
      <c r="AC28" s="20"/>
      <c r="AD28" s="41"/>
      <c r="AE28" s="30"/>
      <c r="AF28" s="38"/>
      <c r="AG28" s="38"/>
      <c r="AH28" s="31"/>
      <c r="AI28" s="50"/>
      <c r="AJ28" s="48">
        <f>BE28</f>
        <v>0</v>
      </c>
      <c r="AK28" s="37"/>
      <c r="AL28" s="47">
        <f>I28</f>
        <v>12</v>
      </c>
      <c r="AM28" s="47">
        <f>K28</f>
        <v>26</v>
      </c>
      <c r="AN28" s="47">
        <f>M28</f>
        <v>16</v>
      </c>
      <c r="AO28" s="47">
        <f>O28</f>
        <v>0</v>
      </c>
      <c r="AP28" s="47">
        <f>Q28</f>
        <v>0</v>
      </c>
      <c r="AQ28" s="47">
        <f>S28</f>
        <v>0</v>
      </c>
      <c r="AR28" s="82">
        <f>LARGE($AL28:$AQ28,1)</f>
        <v>26</v>
      </c>
      <c r="AS28" s="82">
        <f>LARGE($AL28:$AQ28,2)</f>
        <v>16</v>
      </c>
      <c r="AT28" s="82">
        <f>LARGE($AL28:$AQ28,3)</f>
        <v>12</v>
      </c>
      <c r="AU28" s="83">
        <f>SUM($AR28:$AT28)</f>
        <v>54</v>
      </c>
      <c r="AV28" s="58">
        <f>Y28</f>
        <v>0</v>
      </c>
      <c r="AW28" s="58">
        <f>AA28</f>
        <v>0</v>
      </c>
      <c r="AX28" s="58">
        <f>AC28</f>
        <v>0</v>
      </c>
      <c r="AY28" s="58">
        <f>AE28</f>
        <v>0</v>
      </c>
      <c r="AZ28" s="58">
        <f>AG28</f>
        <v>0</v>
      </c>
      <c r="BA28" s="58">
        <f>AI28</f>
        <v>0</v>
      </c>
      <c r="BB28" s="82">
        <f>LARGE($AV28:$BA28,1)</f>
        <v>0</v>
      </c>
      <c r="BC28" s="82">
        <f>LARGE($AV28:$BA28,2)</f>
        <v>0</v>
      </c>
      <c r="BD28" s="82">
        <f>LARGE($AV28:$BA28,3)</f>
        <v>0</v>
      </c>
      <c r="BE28" s="83">
        <f>SUM($BB28:$BD28)</f>
        <v>0</v>
      </c>
    </row>
    <row r="29" spans="1:57" x14ac:dyDescent="0.25">
      <c r="A29" s="124">
        <v>20</v>
      </c>
      <c r="B29" s="73" t="s">
        <v>264</v>
      </c>
      <c r="C29" s="74" t="s">
        <v>265</v>
      </c>
      <c r="D29" s="74" t="s">
        <v>152</v>
      </c>
      <c r="E29" s="93">
        <v>1</v>
      </c>
      <c r="F29" s="121">
        <f>$V29+$AJ29</f>
        <v>57.5</v>
      </c>
      <c r="G29" s="24"/>
      <c r="H29" s="95">
        <v>7</v>
      </c>
      <c r="I29" s="134">
        <v>37.5</v>
      </c>
      <c r="J29" s="28"/>
      <c r="K29" s="79"/>
      <c r="L29" s="97"/>
      <c r="M29" s="133"/>
      <c r="N29" s="84">
        <v>28</v>
      </c>
      <c r="O29" s="20">
        <v>8</v>
      </c>
      <c r="P29" s="101"/>
      <c r="Q29" s="76"/>
      <c r="R29" s="84">
        <v>13</v>
      </c>
      <c r="S29" s="20">
        <v>12</v>
      </c>
      <c r="T29" s="144"/>
      <c r="U29" s="146"/>
      <c r="V29" s="55">
        <f>$AU29+$U29</f>
        <v>57.5</v>
      </c>
      <c r="W29" s="26"/>
      <c r="X29" s="31"/>
      <c r="Y29" s="31"/>
      <c r="Z29" s="39"/>
      <c r="AA29" s="38"/>
      <c r="AB29" s="31"/>
      <c r="AC29" s="31"/>
      <c r="AD29" s="38"/>
      <c r="AE29" s="38"/>
      <c r="AF29" s="38"/>
      <c r="AG29" s="38"/>
      <c r="AH29" s="31"/>
      <c r="AI29" s="50"/>
      <c r="AJ29" s="48">
        <f>BE29</f>
        <v>0</v>
      </c>
      <c r="AK29" s="27"/>
      <c r="AL29" s="47">
        <f>I29</f>
        <v>37.5</v>
      </c>
      <c r="AM29" s="47">
        <f>K29</f>
        <v>0</v>
      </c>
      <c r="AN29" s="47">
        <f>M29</f>
        <v>0</v>
      </c>
      <c r="AO29" s="47">
        <f>O29</f>
        <v>8</v>
      </c>
      <c r="AP29" s="47">
        <f>Q29</f>
        <v>0</v>
      </c>
      <c r="AQ29" s="47">
        <f>S29</f>
        <v>12</v>
      </c>
      <c r="AR29" s="82">
        <f>LARGE($AL29:$AQ29,1)</f>
        <v>37.5</v>
      </c>
      <c r="AS29" s="82">
        <f>LARGE($AL29:$AQ29,2)</f>
        <v>12</v>
      </c>
      <c r="AT29" s="82">
        <f>LARGE($AL29:$AQ29,3)</f>
        <v>8</v>
      </c>
      <c r="AU29" s="83">
        <f>SUM($AR29:$AT29)</f>
        <v>57.5</v>
      </c>
      <c r="AV29" s="58">
        <f>Y29</f>
        <v>0</v>
      </c>
      <c r="AW29" s="58">
        <f>AA29</f>
        <v>0</v>
      </c>
      <c r="AX29" s="58">
        <f>AC29</f>
        <v>0</v>
      </c>
      <c r="AY29" s="58">
        <f>AE29</f>
        <v>0</v>
      </c>
      <c r="AZ29" s="58">
        <f>AG29</f>
        <v>0</v>
      </c>
      <c r="BA29" s="58">
        <f>AI29</f>
        <v>0</v>
      </c>
      <c r="BB29" s="82">
        <f>LARGE($AV29:$BA29,1)</f>
        <v>0</v>
      </c>
      <c r="BC29" s="82">
        <f>LARGE($AV29:$BA29,2)</f>
        <v>0</v>
      </c>
      <c r="BD29" s="82">
        <f>LARGE($AV29:$BA29,3)</f>
        <v>0</v>
      </c>
      <c r="BE29" s="83">
        <f>SUM($BB29:$BD29)</f>
        <v>0</v>
      </c>
    </row>
    <row r="30" spans="1:57" ht="15.75" thickBot="1" x14ac:dyDescent="0.3">
      <c r="A30" s="124">
        <v>21</v>
      </c>
      <c r="B30" s="73" t="s">
        <v>130</v>
      </c>
      <c r="C30" s="74" t="s">
        <v>44</v>
      </c>
      <c r="D30" s="74" t="s">
        <v>153</v>
      </c>
      <c r="E30" s="92">
        <v>2</v>
      </c>
      <c r="F30" s="121">
        <f>$V30+$AJ30</f>
        <v>51.2</v>
      </c>
      <c r="G30" s="24"/>
      <c r="H30" s="95"/>
      <c r="I30" s="134"/>
      <c r="J30" s="28">
        <v>13</v>
      </c>
      <c r="K30" s="79">
        <v>16</v>
      </c>
      <c r="L30" s="41"/>
      <c r="M30" s="94"/>
      <c r="N30" s="84">
        <v>29</v>
      </c>
      <c r="O30" s="20">
        <v>8</v>
      </c>
      <c r="P30" s="101"/>
      <c r="Q30" s="100"/>
      <c r="R30" s="84">
        <v>18</v>
      </c>
      <c r="S30" s="20">
        <v>8</v>
      </c>
      <c r="T30" s="144">
        <v>15</v>
      </c>
      <c r="U30" s="145">
        <v>19.2</v>
      </c>
      <c r="V30" s="55">
        <f>$AU30+$U30</f>
        <v>51.2</v>
      </c>
      <c r="W30" s="36"/>
      <c r="X30" s="31"/>
      <c r="Y30" s="31"/>
      <c r="Z30" s="39"/>
      <c r="AA30" s="38"/>
      <c r="AB30" s="31"/>
      <c r="AC30" s="31"/>
      <c r="AD30" s="38"/>
      <c r="AE30" s="38"/>
      <c r="AF30" s="38"/>
      <c r="AG30" s="38"/>
      <c r="AH30" s="31"/>
      <c r="AI30" s="50"/>
      <c r="AJ30" s="48">
        <f>BE30</f>
        <v>0</v>
      </c>
      <c r="AK30" s="37"/>
      <c r="AL30" s="47">
        <f>I30</f>
        <v>0</v>
      </c>
      <c r="AM30" s="47">
        <f>K30</f>
        <v>16</v>
      </c>
      <c r="AN30" s="47">
        <f>M30</f>
        <v>0</v>
      </c>
      <c r="AO30" s="47">
        <f>O30</f>
        <v>8</v>
      </c>
      <c r="AP30" s="47">
        <f>Q30</f>
        <v>0</v>
      </c>
      <c r="AQ30" s="47">
        <f>S30</f>
        <v>8</v>
      </c>
      <c r="AR30" s="82">
        <f>LARGE($AL30:$AQ30,1)</f>
        <v>16</v>
      </c>
      <c r="AS30" s="82">
        <f>LARGE($AL30:$AQ30,2)</f>
        <v>8</v>
      </c>
      <c r="AT30" s="82">
        <f>LARGE($AL30:$AQ30,3)</f>
        <v>8</v>
      </c>
      <c r="AU30" s="83">
        <f>SUM($AR30:$AT30)</f>
        <v>32</v>
      </c>
      <c r="AV30" s="58">
        <f>Y30</f>
        <v>0</v>
      </c>
      <c r="AW30" s="58">
        <f>AA30</f>
        <v>0</v>
      </c>
      <c r="AX30" s="58">
        <f>AC30</f>
        <v>0</v>
      </c>
      <c r="AY30" s="58">
        <f>AE30</f>
        <v>0</v>
      </c>
      <c r="AZ30" s="58">
        <f>AG30</f>
        <v>0</v>
      </c>
      <c r="BA30" s="58">
        <f>AI30</f>
        <v>0</v>
      </c>
      <c r="BB30" s="82">
        <f>LARGE($AV30:$BA30,1)</f>
        <v>0</v>
      </c>
      <c r="BC30" s="82">
        <f>LARGE($AV30:$BA30,2)</f>
        <v>0</v>
      </c>
      <c r="BD30" s="82">
        <f>LARGE($AV30:$BA30,3)</f>
        <v>0</v>
      </c>
      <c r="BE30" s="83">
        <f>SUM($BB30:$BD30)</f>
        <v>0</v>
      </c>
    </row>
    <row r="31" spans="1:57" ht="15.75" thickBot="1" x14ac:dyDescent="0.3">
      <c r="A31" s="124">
        <v>22</v>
      </c>
      <c r="B31" s="73" t="s">
        <v>184</v>
      </c>
      <c r="C31" s="74" t="s">
        <v>45</v>
      </c>
      <c r="D31" s="74" t="s">
        <v>207</v>
      </c>
      <c r="E31" s="92">
        <v>3</v>
      </c>
      <c r="F31" s="121">
        <f>$V31+$AJ31</f>
        <v>48.6</v>
      </c>
      <c r="G31" s="24"/>
      <c r="H31" s="95"/>
      <c r="I31" s="134"/>
      <c r="J31" s="28">
        <v>37</v>
      </c>
      <c r="K31" s="104">
        <v>4</v>
      </c>
      <c r="L31" s="41"/>
      <c r="M31" s="94"/>
      <c r="N31" s="84">
        <v>26</v>
      </c>
      <c r="O31" s="20">
        <v>8</v>
      </c>
      <c r="P31" s="101"/>
      <c r="Q31" s="101"/>
      <c r="R31" s="84">
        <v>5</v>
      </c>
      <c r="S31" s="20">
        <v>27</v>
      </c>
      <c r="T31" s="144">
        <v>25</v>
      </c>
      <c r="U31" s="145">
        <v>9.6</v>
      </c>
      <c r="V31" s="55">
        <f>$AU31+$U31</f>
        <v>48.6</v>
      </c>
      <c r="W31" s="36"/>
      <c r="X31" s="31"/>
      <c r="Y31" s="31"/>
      <c r="Z31" s="39"/>
      <c r="AA31" s="38"/>
      <c r="AB31" s="31"/>
      <c r="AC31" s="31"/>
      <c r="AD31" s="38"/>
      <c r="AE31" s="38"/>
      <c r="AF31" s="38"/>
      <c r="AG31" s="38"/>
      <c r="AH31" s="31"/>
      <c r="AI31" s="50"/>
      <c r="AJ31" s="48">
        <f>BE31</f>
        <v>0</v>
      </c>
      <c r="AK31" s="37"/>
      <c r="AL31" s="47">
        <f>I31</f>
        <v>0</v>
      </c>
      <c r="AM31" s="47">
        <f>K31</f>
        <v>4</v>
      </c>
      <c r="AN31" s="47">
        <f>M31</f>
        <v>0</v>
      </c>
      <c r="AO31" s="47">
        <f>O31</f>
        <v>8</v>
      </c>
      <c r="AP31" s="47">
        <f>Q31</f>
        <v>0</v>
      </c>
      <c r="AQ31" s="47">
        <f>S31</f>
        <v>27</v>
      </c>
      <c r="AR31" s="82">
        <f>LARGE($AL31:$AQ31,1)</f>
        <v>27</v>
      </c>
      <c r="AS31" s="82">
        <f>LARGE($AL31:$AQ31,2)</f>
        <v>8</v>
      </c>
      <c r="AT31" s="82">
        <f>LARGE($AL31:$AQ31,3)</f>
        <v>4</v>
      </c>
      <c r="AU31" s="83">
        <f>SUM($AR31:$AT31)</f>
        <v>39</v>
      </c>
      <c r="AV31" s="58">
        <f>Y31</f>
        <v>0</v>
      </c>
      <c r="AW31" s="58">
        <f>AA31</f>
        <v>0</v>
      </c>
      <c r="AX31" s="58">
        <f>AC31</f>
        <v>0</v>
      </c>
      <c r="AY31" s="58">
        <f>AE31</f>
        <v>0</v>
      </c>
      <c r="AZ31" s="58">
        <f>AG31</f>
        <v>0</v>
      </c>
      <c r="BA31" s="58">
        <f>AI31</f>
        <v>0</v>
      </c>
      <c r="BB31" s="82">
        <f>LARGE($AV31:$BA31,1)</f>
        <v>0</v>
      </c>
      <c r="BC31" s="82">
        <f>LARGE($AV31:$BA31,2)</f>
        <v>0</v>
      </c>
      <c r="BD31" s="82">
        <f>LARGE($AV31:$BA31,3)</f>
        <v>0</v>
      </c>
      <c r="BE31" s="83">
        <f>SUM($BB31:$BD31)</f>
        <v>0</v>
      </c>
    </row>
    <row r="32" spans="1:57" x14ac:dyDescent="0.25">
      <c r="A32" s="124">
        <v>23</v>
      </c>
      <c r="B32" s="73" t="s">
        <v>58</v>
      </c>
      <c r="C32" s="74" t="s">
        <v>17</v>
      </c>
      <c r="D32" s="74" t="s">
        <v>243</v>
      </c>
      <c r="E32" s="91">
        <v>0</v>
      </c>
      <c r="F32" s="121">
        <f>$V32+$AJ32</f>
        <v>48</v>
      </c>
      <c r="G32" s="24"/>
      <c r="H32" s="95"/>
      <c r="I32" s="134"/>
      <c r="J32" s="28"/>
      <c r="K32" s="79"/>
      <c r="L32" s="41"/>
      <c r="M32" s="94"/>
      <c r="N32" s="84"/>
      <c r="O32" s="20"/>
      <c r="P32" s="101"/>
      <c r="Q32" s="32"/>
      <c r="R32" s="84"/>
      <c r="S32" s="20"/>
      <c r="T32" s="144">
        <v>1</v>
      </c>
      <c r="U32" s="145">
        <v>48</v>
      </c>
      <c r="V32" s="55">
        <f>$AU32+$U32</f>
        <v>48</v>
      </c>
      <c r="W32" s="26"/>
      <c r="X32" s="31">
        <v>111</v>
      </c>
      <c r="Y32" s="20">
        <v>0</v>
      </c>
      <c r="Z32" s="29">
        <v>103</v>
      </c>
      <c r="AA32" s="30">
        <v>0</v>
      </c>
      <c r="AB32" s="31"/>
      <c r="AC32" s="20"/>
      <c r="AD32" s="41"/>
      <c r="AE32" s="30"/>
      <c r="AF32" s="41"/>
      <c r="AG32" s="30"/>
      <c r="AH32" s="31"/>
      <c r="AI32" s="49"/>
      <c r="AJ32" s="48">
        <f>BE32</f>
        <v>0</v>
      </c>
      <c r="AK32" s="27"/>
      <c r="AL32" s="47">
        <f>I32</f>
        <v>0</v>
      </c>
      <c r="AM32" s="47">
        <f>K32</f>
        <v>0</v>
      </c>
      <c r="AN32" s="47">
        <f>M32</f>
        <v>0</v>
      </c>
      <c r="AO32" s="47">
        <f>O32</f>
        <v>0</v>
      </c>
      <c r="AP32" s="47">
        <f>Q32</f>
        <v>0</v>
      </c>
      <c r="AQ32" s="47">
        <f>S32</f>
        <v>0</v>
      </c>
      <c r="AR32" s="82">
        <f>LARGE($AL32:$AQ32,1)</f>
        <v>0</v>
      </c>
      <c r="AS32" s="82">
        <f>LARGE($AL32:$AQ32,2)</f>
        <v>0</v>
      </c>
      <c r="AT32" s="82">
        <f>LARGE($AL32:$AQ32,3)</f>
        <v>0</v>
      </c>
      <c r="AU32" s="83">
        <f>SUM($AR32:$AT32)</f>
        <v>0</v>
      </c>
      <c r="AV32" s="58">
        <f>Y32</f>
        <v>0</v>
      </c>
      <c r="AW32" s="58">
        <f>AA32</f>
        <v>0</v>
      </c>
      <c r="AX32" s="58">
        <f>AC32</f>
        <v>0</v>
      </c>
      <c r="AY32" s="58">
        <f>AE32</f>
        <v>0</v>
      </c>
      <c r="AZ32" s="58">
        <f>AG32</f>
        <v>0</v>
      </c>
      <c r="BA32" s="58">
        <f>AI32</f>
        <v>0</v>
      </c>
      <c r="BB32" s="82">
        <f>LARGE($AV32:$BA32,1)</f>
        <v>0</v>
      </c>
      <c r="BC32" s="82">
        <f>LARGE($AV32:$BA32,2)</f>
        <v>0</v>
      </c>
      <c r="BD32" s="82">
        <f>LARGE($AV32:$BA32,3)</f>
        <v>0</v>
      </c>
      <c r="BE32" s="83">
        <f>SUM($BB32:$BD32)</f>
        <v>0</v>
      </c>
    </row>
    <row r="33" spans="1:57" x14ac:dyDescent="0.25">
      <c r="A33" s="124">
        <v>24</v>
      </c>
      <c r="B33" s="73" t="s">
        <v>109</v>
      </c>
      <c r="C33" s="74" t="s">
        <v>47</v>
      </c>
      <c r="D33" s="74" t="s">
        <v>208</v>
      </c>
      <c r="E33" s="91">
        <v>1</v>
      </c>
      <c r="F33" s="121">
        <f>$V33+$AJ33</f>
        <v>45.6</v>
      </c>
      <c r="G33" s="24"/>
      <c r="H33" s="95"/>
      <c r="I33" s="135"/>
      <c r="J33" s="28">
        <v>36</v>
      </c>
      <c r="K33" s="79">
        <v>4</v>
      </c>
      <c r="L33" s="41">
        <v>8</v>
      </c>
      <c r="M33" s="94">
        <v>24</v>
      </c>
      <c r="N33" s="84">
        <v>32</v>
      </c>
      <c r="O33" s="20">
        <v>8</v>
      </c>
      <c r="P33" s="101"/>
      <c r="Q33" s="30"/>
      <c r="R33" s="84"/>
      <c r="S33" s="20"/>
      <c r="T33" s="144">
        <v>24</v>
      </c>
      <c r="U33" s="145">
        <v>9.6</v>
      </c>
      <c r="V33" s="55">
        <f>$AU33+$U33</f>
        <v>45.6</v>
      </c>
      <c r="W33" s="26">
        <v>1</v>
      </c>
      <c r="X33" s="31"/>
      <c r="Y33" s="31"/>
      <c r="Z33" s="39"/>
      <c r="AA33" s="38"/>
      <c r="AB33" s="31"/>
      <c r="AC33" s="31"/>
      <c r="AD33" s="38"/>
      <c r="AE33" s="38"/>
      <c r="AF33" s="38"/>
      <c r="AG33" s="38"/>
      <c r="AH33" s="31"/>
      <c r="AI33" s="50"/>
      <c r="AJ33" s="48">
        <f>BE33</f>
        <v>0</v>
      </c>
      <c r="AK33" s="27"/>
      <c r="AL33" s="47">
        <f>I33</f>
        <v>0</v>
      </c>
      <c r="AM33" s="47">
        <f>K33</f>
        <v>4</v>
      </c>
      <c r="AN33" s="47">
        <f>M33</f>
        <v>24</v>
      </c>
      <c r="AO33" s="47">
        <f>O33</f>
        <v>8</v>
      </c>
      <c r="AP33" s="47">
        <f>Q33</f>
        <v>0</v>
      </c>
      <c r="AQ33" s="47">
        <f>S33</f>
        <v>0</v>
      </c>
      <c r="AR33" s="82">
        <f>LARGE($AL33:$AQ33,1)</f>
        <v>24</v>
      </c>
      <c r="AS33" s="82">
        <f>LARGE($AL33:$AQ33,2)</f>
        <v>8</v>
      </c>
      <c r="AT33" s="82">
        <f>LARGE($AL33:$AQ33,3)</f>
        <v>4</v>
      </c>
      <c r="AU33" s="83">
        <f>SUM($AR33:$AT33)</f>
        <v>36</v>
      </c>
      <c r="AV33" s="58">
        <f>Y33</f>
        <v>0</v>
      </c>
      <c r="AW33" s="58">
        <f>AA33</f>
        <v>0</v>
      </c>
      <c r="AX33" s="58">
        <f>AC33</f>
        <v>0</v>
      </c>
      <c r="AY33" s="58">
        <f>AE33</f>
        <v>0</v>
      </c>
      <c r="AZ33" s="58">
        <f>AG33</f>
        <v>0</v>
      </c>
      <c r="BA33" s="58">
        <f>AI33</f>
        <v>0</v>
      </c>
      <c r="BB33" s="82">
        <f>LARGE($AV33:$BA33,1)</f>
        <v>0</v>
      </c>
      <c r="BC33" s="82">
        <f>LARGE($AV33:$BA33,2)</f>
        <v>0</v>
      </c>
      <c r="BD33" s="82">
        <f>LARGE($AV33:$BA33,3)</f>
        <v>0</v>
      </c>
      <c r="BE33" s="83">
        <f>SUM($BB33:$BD33)</f>
        <v>0</v>
      </c>
    </row>
    <row r="34" spans="1:57" ht="15.75" thickBot="1" x14ac:dyDescent="0.3">
      <c r="A34" s="124">
        <v>25</v>
      </c>
      <c r="B34" s="73" t="s">
        <v>111</v>
      </c>
      <c r="C34" s="74" t="s">
        <v>112</v>
      </c>
      <c r="D34" s="74" t="s">
        <v>152</v>
      </c>
      <c r="E34" s="91">
        <v>1</v>
      </c>
      <c r="F34" s="121">
        <f>$V34+$AJ34</f>
        <v>44.8</v>
      </c>
      <c r="G34" s="24"/>
      <c r="H34" s="95">
        <v>21</v>
      </c>
      <c r="I34" s="134">
        <v>12</v>
      </c>
      <c r="J34" s="28">
        <v>26</v>
      </c>
      <c r="K34" s="104">
        <v>8</v>
      </c>
      <c r="L34" s="41">
        <v>11</v>
      </c>
      <c r="M34" s="94">
        <v>16</v>
      </c>
      <c r="N34" s="84">
        <v>17</v>
      </c>
      <c r="O34" s="20">
        <v>8</v>
      </c>
      <c r="P34" s="101"/>
      <c r="Q34" s="30"/>
      <c r="R34" s="84">
        <v>11</v>
      </c>
      <c r="S34" s="20">
        <v>12</v>
      </c>
      <c r="T34" s="144">
        <v>36</v>
      </c>
      <c r="U34" s="145">
        <v>4.8</v>
      </c>
      <c r="V34" s="55">
        <f>$AU34+$U34</f>
        <v>44.8</v>
      </c>
      <c r="W34" s="36"/>
      <c r="X34" s="31"/>
      <c r="Y34" s="20"/>
      <c r="Z34" s="29"/>
      <c r="AA34" s="30"/>
      <c r="AB34" s="31"/>
      <c r="AC34" s="20"/>
      <c r="AD34" s="41"/>
      <c r="AE34" s="30"/>
      <c r="AF34" s="38"/>
      <c r="AG34" s="38"/>
      <c r="AH34" s="31"/>
      <c r="AI34" s="50"/>
      <c r="AJ34" s="48">
        <f>BE34</f>
        <v>0</v>
      </c>
      <c r="AK34" s="37"/>
      <c r="AL34" s="47">
        <f>I34</f>
        <v>12</v>
      </c>
      <c r="AM34" s="47">
        <f>K34</f>
        <v>8</v>
      </c>
      <c r="AN34" s="47">
        <f>M34</f>
        <v>16</v>
      </c>
      <c r="AO34" s="47">
        <f>O34</f>
        <v>8</v>
      </c>
      <c r="AP34" s="47">
        <f>Q34</f>
        <v>0</v>
      </c>
      <c r="AQ34" s="47">
        <f>S34</f>
        <v>12</v>
      </c>
      <c r="AR34" s="82">
        <f>LARGE($AL34:$AQ34,1)</f>
        <v>16</v>
      </c>
      <c r="AS34" s="82">
        <f>LARGE($AL34:$AQ34,2)</f>
        <v>12</v>
      </c>
      <c r="AT34" s="82">
        <f>LARGE($AL34:$AQ34,3)</f>
        <v>12</v>
      </c>
      <c r="AU34" s="83">
        <f>SUM($AR34:$AT34)</f>
        <v>40</v>
      </c>
      <c r="AV34" s="58">
        <f>Y34</f>
        <v>0</v>
      </c>
      <c r="AW34" s="58">
        <f>AA34</f>
        <v>0</v>
      </c>
      <c r="AX34" s="58">
        <f>AC34</f>
        <v>0</v>
      </c>
      <c r="AY34" s="58">
        <f>AE34</f>
        <v>0</v>
      </c>
      <c r="AZ34" s="58">
        <f>AG34</f>
        <v>0</v>
      </c>
      <c r="BA34" s="58">
        <f>AI34</f>
        <v>0</v>
      </c>
      <c r="BB34" s="82">
        <f>LARGE($AV34:$BA34,1)</f>
        <v>0</v>
      </c>
      <c r="BC34" s="82">
        <f>LARGE($AV34:$BA34,2)</f>
        <v>0</v>
      </c>
      <c r="BD34" s="82">
        <f>LARGE($AV34:$BA34,3)</f>
        <v>0</v>
      </c>
      <c r="BE34" s="83">
        <f>SUM($BB34:$BD34)</f>
        <v>0</v>
      </c>
    </row>
    <row r="35" spans="1:57" x14ac:dyDescent="0.25">
      <c r="A35" s="124">
        <v>26</v>
      </c>
      <c r="B35" s="73" t="s">
        <v>199</v>
      </c>
      <c r="C35" s="74" t="s">
        <v>200</v>
      </c>
      <c r="D35" s="74" t="s">
        <v>201</v>
      </c>
      <c r="E35" s="92">
        <v>2</v>
      </c>
      <c r="F35" s="121">
        <f>$V35+$AJ35</f>
        <v>41.6</v>
      </c>
      <c r="G35" s="24"/>
      <c r="H35" s="95">
        <v>18</v>
      </c>
      <c r="I35" s="134">
        <v>12</v>
      </c>
      <c r="J35" s="28">
        <v>22</v>
      </c>
      <c r="K35" s="108">
        <v>8</v>
      </c>
      <c r="L35" s="41"/>
      <c r="M35" s="94"/>
      <c r="N35" s="84">
        <v>22</v>
      </c>
      <c r="O35" s="20">
        <v>8</v>
      </c>
      <c r="P35" s="101"/>
      <c r="Q35" s="32"/>
      <c r="R35" s="84">
        <v>9</v>
      </c>
      <c r="S35" s="20">
        <v>12</v>
      </c>
      <c r="T35" s="144">
        <v>23</v>
      </c>
      <c r="U35" s="145">
        <v>9.6</v>
      </c>
      <c r="V35" s="55">
        <f>$AU35+$U35</f>
        <v>41.6</v>
      </c>
      <c r="W35" s="26"/>
      <c r="X35" s="31"/>
      <c r="Y35" s="31"/>
      <c r="Z35" s="39"/>
      <c r="AA35" s="38"/>
      <c r="AB35" s="31"/>
      <c r="AC35" s="31"/>
      <c r="AD35" s="38"/>
      <c r="AE35" s="38"/>
      <c r="AF35" s="38"/>
      <c r="AG35" s="38"/>
      <c r="AH35" s="31"/>
      <c r="AI35" s="50"/>
      <c r="AJ35" s="48">
        <f>BE35</f>
        <v>0</v>
      </c>
      <c r="AK35" s="27"/>
      <c r="AL35" s="47">
        <f>I35</f>
        <v>12</v>
      </c>
      <c r="AM35" s="47">
        <f>K35</f>
        <v>8</v>
      </c>
      <c r="AN35" s="47">
        <f>M35</f>
        <v>0</v>
      </c>
      <c r="AO35" s="47">
        <f>O35</f>
        <v>8</v>
      </c>
      <c r="AP35" s="47">
        <f>Q35</f>
        <v>0</v>
      </c>
      <c r="AQ35" s="47">
        <f>S35</f>
        <v>12</v>
      </c>
      <c r="AR35" s="82">
        <f>LARGE($AL35:$AQ35,1)</f>
        <v>12</v>
      </c>
      <c r="AS35" s="82">
        <f>LARGE($AL35:$AQ35,2)</f>
        <v>12</v>
      </c>
      <c r="AT35" s="82">
        <f>LARGE($AL35:$AQ35,3)</f>
        <v>8</v>
      </c>
      <c r="AU35" s="83">
        <f>SUM($AR35:$AT35)</f>
        <v>32</v>
      </c>
      <c r="AV35" s="58">
        <f>Y35</f>
        <v>0</v>
      </c>
      <c r="AW35" s="58">
        <f>AA35</f>
        <v>0</v>
      </c>
      <c r="AX35" s="58">
        <f>AC35</f>
        <v>0</v>
      </c>
      <c r="AY35" s="58">
        <f>AE35</f>
        <v>0</v>
      </c>
      <c r="AZ35" s="58">
        <f>AG35</f>
        <v>0</v>
      </c>
      <c r="BA35" s="58">
        <f>AI35</f>
        <v>0</v>
      </c>
      <c r="BB35" s="82">
        <f>LARGE($AV35:$BA35,1)</f>
        <v>0</v>
      </c>
      <c r="BC35" s="82">
        <f>LARGE($AV35:$BA35,2)</f>
        <v>0</v>
      </c>
      <c r="BD35" s="82">
        <f>LARGE($AV35:$BA35,3)</f>
        <v>0</v>
      </c>
      <c r="BE35" s="83">
        <f>SUM($BB35:$BD35)</f>
        <v>0</v>
      </c>
    </row>
    <row r="36" spans="1:57" ht="15.75" thickBot="1" x14ac:dyDescent="0.3">
      <c r="A36" s="124">
        <v>27</v>
      </c>
      <c r="B36" s="73" t="s">
        <v>191</v>
      </c>
      <c r="C36" s="74" t="s">
        <v>75</v>
      </c>
      <c r="D36" s="74" t="s">
        <v>154</v>
      </c>
      <c r="E36" s="92">
        <v>3</v>
      </c>
      <c r="F36" s="121">
        <f>$V36+$AJ36</f>
        <v>37.6</v>
      </c>
      <c r="G36" s="24"/>
      <c r="H36" s="95"/>
      <c r="I36" s="134"/>
      <c r="J36" s="28">
        <v>20</v>
      </c>
      <c r="K36" s="79">
        <v>8</v>
      </c>
      <c r="L36" s="41"/>
      <c r="M36" s="114"/>
      <c r="N36" s="84">
        <v>21</v>
      </c>
      <c r="O36" s="20">
        <v>8</v>
      </c>
      <c r="P36" s="101"/>
      <c r="Q36" s="32"/>
      <c r="R36" s="84">
        <v>12</v>
      </c>
      <c r="S36" s="20">
        <v>12</v>
      </c>
      <c r="T36" s="144">
        <v>27</v>
      </c>
      <c r="U36" s="145">
        <v>9.6</v>
      </c>
      <c r="V36" s="55">
        <f>$AU36+$U36</f>
        <v>37.6</v>
      </c>
      <c r="W36" s="36">
        <v>1</v>
      </c>
      <c r="X36" s="31"/>
      <c r="Y36" s="31"/>
      <c r="Z36" s="39"/>
      <c r="AA36" s="38"/>
      <c r="AB36" s="31"/>
      <c r="AC36" s="31"/>
      <c r="AD36" s="38"/>
      <c r="AE36" s="38"/>
      <c r="AF36" s="38"/>
      <c r="AG36" s="38"/>
      <c r="AH36" s="31"/>
      <c r="AI36" s="50"/>
      <c r="AJ36" s="48">
        <f>BE36</f>
        <v>0</v>
      </c>
      <c r="AK36" s="37"/>
      <c r="AL36" s="47">
        <f>I36</f>
        <v>0</v>
      </c>
      <c r="AM36" s="47">
        <f>K36</f>
        <v>8</v>
      </c>
      <c r="AN36" s="47">
        <f>M36</f>
        <v>0</v>
      </c>
      <c r="AO36" s="47">
        <f>O36</f>
        <v>8</v>
      </c>
      <c r="AP36" s="47">
        <f>Q36</f>
        <v>0</v>
      </c>
      <c r="AQ36" s="47">
        <f>S36</f>
        <v>12</v>
      </c>
      <c r="AR36" s="82">
        <f>LARGE($AL36:$AQ36,1)</f>
        <v>12</v>
      </c>
      <c r="AS36" s="82">
        <f>LARGE($AL36:$AQ36,2)</f>
        <v>8</v>
      </c>
      <c r="AT36" s="82">
        <f>LARGE($AL36:$AQ36,3)</f>
        <v>8</v>
      </c>
      <c r="AU36" s="83">
        <f>SUM($AR36:$AT36)</f>
        <v>28</v>
      </c>
      <c r="AV36" s="58">
        <f>Y36</f>
        <v>0</v>
      </c>
      <c r="AW36" s="58">
        <f>AA36</f>
        <v>0</v>
      </c>
      <c r="AX36" s="58">
        <f>AC36</f>
        <v>0</v>
      </c>
      <c r="AY36" s="58">
        <f>AE36</f>
        <v>0</v>
      </c>
      <c r="AZ36" s="58">
        <f>AG36</f>
        <v>0</v>
      </c>
      <c r="BA36" s="58">
        <f>AI36</f>
        <v>0</v>
      </c>
      <c r="BB36" s="82">
        <f>LARGE($AV36:$BA36,1)</f>
        <v>0</v>
      </c>
      <c r="BC36" s="82">
        <f>LARGE($AV36:$BA36,2)</f>
        <v>0</v>
      </c>
      <c r="BD36" s="82">
        <f>LARGE($AV36:$BA36,3)</f>
        <v>0</v>
      </c>
      <c r="BE36" s="83">
        <f>SUM($BB36:$BD36)</f>
        <v>0</v>
      </c>
    </row>
    <row r="37" spans="1:57" x14ac:dyDescent="0.25">
      <c r="A37" s="124">
        <v>28</v>
      </c>
      <c r="B37" s="73" t="s">
        <v>236</v>
      </c>
      <c r="C37" s="74" t="s">
        <v>22</v>
      </c>
      <c r="D37" s="74" t="s">
        <v>157</v>
      </c>
      <c r="E37" s="92">
        <v>5</v>
      </c>
      <c r="F37" s="121">
        <f>$V37+$AJ37</f>
        <v>37.6</v>
      </c>
      <c r="G37" s="24"/>
      <c r="H37" s="95"/>
      <c r="I37" s="134"/>
      <c r="J37" s="28"/>
      <c r="K37" s="20"/>
      <c r="L37" s="97"/>
      <c r="M37" s="133"/>
      <c r="N37" s="84">
        <v>16</v>
      </c>
      <c r="O37" s="20">
        <v>16</v>
      </c>
      <c r="P37" s="101"/>
      <c r="Q37" s="32"/>
      <c r="R37" s="84">
        <v>10</v>
      </c>
      <c r="S37" s="20">
        <v>12</v>
      </c>
      <c r="T37" s="144">
        <v>28</v>
      </c>
      <c r="U37" s="145">
        <v>9.6</v>
      </c>
      <c r="V37" s="55">
        <f>$AU37+$U37</f>
        <v>37.6</v>
      </c>
      <c r="W37" s="26"/>
      <c r="X37" s="31"/>
      <c r="Y37" s="31"/>
      <c r="Z37" s="39"/>
      <c r="AA37" s="38"/>
      <c r="AB37" s="31"/>
      <c r="AC37" s="31"/>
      <c r="AD37" s="38"/>
      <c r="AE37" s="38"/>
      <c r="AF37" s="38"/>
      <c r="AG37" s="38"/>
      <c r="AH37" s="31"/>
      <c r="AI37" s="50"/>
      <c r="AJ37" s="48">
        <f>BE37</f>
        <v>0</v>
      </c>
      <c r="AK37" s="27"/>
      <c r="AL37" s="47">
        <f>I37</f>
        <v>0</v>
      </c>
      <c r="AM37" s="47">
        <f>K37</f>
        <v>0</v>
      </c>
      <c r="AN37" s="47">
        <f>M37</f>
        <v>0</v>
      </c>
      <c r="AO37" s="47">
        <f>O37</f>
        <v>16</v>
      </c>
      <c r="AP37" s="47">
        <f>Q37</f>
        <v>0</v>
      </c>
      <c r="AQ37" s="47">
        <f>S37</f>
        <v>12</v>
      </c>
      <c r="AR37" s="82">
        <f>LARGE($AL37:$AQ37,1)</f>
        <v>16</v>
      </c>
      <c r="AS37" s="82">
        <f>LARGE($AL37:$AQ37,2)</f>
        <v>12</v>
      </c>
      <c r="AT37" s="82">
        <f>LARGE($AL37:$AQ37,3)</f>
        <v>0</v>
      </c>
      <c r="AU37" s="83">
        <f>SUM($AR37:$AT37)</f>
        <v>28</v>
      </c>
      <c r="AV37" s="58">
        <f>Y37</f>
        <v>0</v>
      </c>
      <c r="AW37" s="58">
        <f>AA37</f>
        <v>0</v>
      </c>
      <c r="AX37" s="58">
        <f>AC37</f>
        <v>0</v>
      </c>
      <c r="AY37" s="58">
        <f>AE37</f>
        <v>0</v>
      </c>
      <c r="AZ37" s="58">
        <f>AG37</f>
        <v>0</v>
      </c>
      <c r="BA37" s="58">
        <f>AI37</f>
        <v>0</v>
      </c>
      <c r="BB37" s="82">
        <f>LARGE($AV37:$BA37,1)</f>
        <v>0</v>
      </c>
      <c r="BC37" s="82">
        <f>LARGE($AV37:$BA37,2)</f>
        <v>0</v>
      </c>
      <c r="BD37" s="82">
        <f>LARGE($AV37:$BA37,3)</f>
        <v>0</v>
      </c>
      <c r="BE37" s="83">
        <f>SUM($BB37:$BD37)</f>
        <v>0</v>
      </c>
    </row>
    <row r="38" spans="1:57" ht="15.75" thickBot="1" x14ac:dyDescent="0.3">
      <c r="A38" s="124">
        <v>29</v>
      </c>
      <c r="B38" s="61" t="s">
        <v>131</v>
      </c>
      <c r="C38" s="62" t="s">
        <v>80</v>
      </c>
      <c r="D38" s="62" t="s">
        <v>165</v>
      </c>
      <c r="E38" s="92">
        <v>2</v>
      </c>
      <c r="F38" s="121">
        <f>$V38+$AJ38</f>
        <v>35.200000000000003</v>
      </c>
      <c r="G38" s="24"/>
      <c r="H38" s="95">
        <v>27</v>
      </c>
      <c r="I38" s="136">
        <v>12</v>
      </c>
      <c r="J38" s="28">
        <v>35</v>
      </c>
      <c r="K38" s="40">
        <v>4</v>
      </c>
      <c r="L38" s="41"/>
      <c r="M38" s="94"/>
      <c r="N38" s="84"/>
      <c r="O38" s="20"/>
      <c r="P38" s="101"/>
      <c r="Q38" s="32"/>
      <c r="R38" s="84"/>
      <c r="S38" s="20"/>
      <c r="T38" s="144">
        <v>12</v>
      </c>
      <c r="U38" s="145">
        <v>19.2</v>
      </c>
      <c r="V38" s="55">
        <f>$AU38+$U38</f>
        <v>35.200000000000003</v>
      </c>
      <c r="W38" s="36"/>
      <c r="X38" s="31"/>
      <c r="Y38" s="20"/>
      <c r="Z38" s="39"/>
      <c r="AA38" s="38"/>
      <c r="AB38" s="31"/>
      <c r="AC38" s="31"/>
      <c r="AD38" s="38"/>
      <c r="AE38" s="38"/>
      <c r="AF38" s="38"/>
      <c r="AG38" s="38"/>
      <c r="AH38" s="31"/>
      <c r="AI38" s="50"/>
      <c r="AJ38" s="48">
        <f>BE38</f>
        <v>0</v>
      </c>
      <c r="AK38" s="37"/>
      <c r="AL38" s="47">
        <f>I38</f>
        <v>12</v>
      </c>
      <c r="AM38" s="47">
        <f>K38</f>
        <v>4</v>
      </c>
      <c r="AN38" s="47">
        <f>M38</f>
        <v>0</v>
      </c>
      <c r="AO38" s="47">
        <f>O38</f>
        <v>0</v>
      </c>
      <c r="AP38" s="47">
        <f>Q38</f>
        <v>0</v>
      </c>
      <c r="AQ38" s="47">
        <f>S38</f>
        <v>0</v>
      </c>
      <c r="AR38" s="82">
        <f>LARGE($AL38:$AQ38,1)</f>
        <v>12</v>
      </c>
      <c r="AS38" s="82">
        <f>LARGE($AL38:$AQ38,2)</f>
        <v>4</v>
      </c>
      <c r="AT38" s="82">
        <f>LARGE($AL38:$AQ38,3)</f>
        <v>0</v>
      </c>
      <c r="AU38" s="83">
        <f>SUM($AR38:$AT38)</f>
        <v>16</v>
      </c>
      <c r="AV38" s="58">
        <f>Y38</f>
        <v>0</v>
      </c>
      <c r="AW38" s="58">
        <f>AA38</f>
        <v>0</v>
      </c>
      <c r="AX38" s="58">
        <f>AC38</f>
        <v>0</v>
      </c>
      <c r="AY38" s="58">
        <f>AE38</f>
        <v>0</v>
      </c>
      <c r="AZ38" s="58">
        <f>AG38</f>
        <v>0</v>
      </c>
      <c r="BA38" s="58">
        <f>AI38</f>
        <v>0</v>
      </c>
      <c r="BB38" s="82">
        <f>LARGE($AV38:$BA38,1)</f>
        <v>0</v>
      </c>
      <c r="BC38" s="82">
        <f>LARGE($AV38:$BA38,2)</f>
        <v>0</v>
      </c>
      <c r="BD38" s="82">
        <f>LARGE($AV38:$BA38,3)</f>
        <v>0</v>
      </c>
      <c r="BE38" s="83">
        <f>SUM($BB38:$BD38)</f>
        <v>0</v>
      </c>
    </row>
    <row r="39" spans="1:57" ht="15.75" thickBot="1" x14ac:dyDescent="0.3">
      <c r="A39" s="124">
        <v>30</v>
      </c>
      <c r="B39" s="73" t="s">
        <v>172</v>
      </c>
      <c r="C39" s="74" t="s">
        <v>54</v>
      </c>
      <c r="D39" s="74" t="s">
        <v>173</v>
      </c>
      <c r="E39" s="92">
        <v>4</v>
      </c>
      <c r="F39" s="121">
        <f>$V39+$AJ39</f>
        <v>35</v>
      </c>
      <c r="G39" s="24"/>
      <c r="H39" s="95"/>
      <c r="I39" s="136"/>
      <c r="J39" s="28">
        <v>24</v>
      </c>
      <c r="K39" s="20">
        <v>8</v>
      </c>
      <c r="L39" s="41"/>
      <c r="M39" s="114"/>
      <c r="N39" s="84">
        <v>5</v>
      </c>
      <c r="O39" s="20">
        <v>27</v>
      </c>
      <c r="P39" s="101"/>
      <c r="Q39" s="32"/>
      <c r="R39" s="84"/>
      <c r="S39" s="20"/>
      <c r="T39" s="144"/>
      <c r="U39" s="145"/>
      <c r="V39" s="55">
        <f>$AU39+$U39</f>
        <v>35</v>
      </c>
      <c r="W39" s="36">
        <v>1</v>
      </c>
      <c r="X39" s="31"/>
      <c r="Y39" s="31"/>
      <c r="Z39" s="39"/>
      <c r="AA39" s="38"/>
      <c r="AB39" s="31"/>
      <c r="AC39" s="31"/>
      <c r="AD39" s="38"/>
      <c r="AE39" s="38"/>
      <c r="AF39" s="38"/>
      <c r="AG39" s="38"/>
      <c r="AH39" s="31"/>
      <c r="AI39" s="50"/>
      <c r="AJ39" s="48">
        <f>BE39</f>
        <v>0</v>
      </c>
      <c r="AK39" s="37"/>
      <c r="AL39" s="47">
        <f>I39</f>
        <v>0</v>
      </c>
      <c r="AM39" s="47">
        <f>K39</f>
        <v>8</v>
      </c>
      <c r="AN39" s="47">
        <f>M39</f>
        <v>0</v>
      </c>
      <c r="AO39" s="47">
        <f>O39</f>
        <v>27</v>
      </c>
      <c r="AP39" s="47">
        <f>Q39</f>
        <v>0</v>
      </c>
      <c r="AQ39" s="47">
        <f>S39</f>
        <v>0</v>
      </c>
      <c r="AR39" s="82">
        <f>LARGE($AL39:$AQ39,1)</f>
        <v>27</v>
      </c>
      <c r="AS39" s="82">
        <f>LARGE($AL39:$AQ39,2)</f>
        <v>8</v>
      </c>
      <c r="AT39" s="82">
        <f>LARGE($AL39:$AQ39,3)</f>
        <v>0</v>
      </c>
      <c r="AU39" s="83">
        <f>SUM($AR39:$AT39)</f>
        <v>35</v>
      </c>
      <c r="AV39" s="58">
        <f>Y39</f>
        <v>0</v>
      </c>
      <c r="AW39" s="58">
        <f>AA39</f>
        <v>0</v>
      </c>
      <c r="AX39" s="58">
        <f>AC39</f>
        <v>0</v>
      </c>
      <c r="AY39" s="58">
        <f>AE39</f>
        <v>0</v>
      </c>
      <c r="AZ39" s="58">
        <f>AG39</f>
        <v>0</v>
      </c>
      <c r="BA39" s="58">
        <f>AI39</f>
        <v>0</v>
      </c>
      <c r="BB39" s="82">
        <f>LARGE($AV39:$BA39,1)</f>
        <v>0</v>
      </c>
      <c r="BC39" s="82">
        <f>LARGE($AV39:$BA39,2)</f>
        <v>0</v>
      </c>
      <c r="BD39" s="82">
        <f>LARGE($AV39:$BA39,3)</f>
        <v>0</v>
      </c>
      <c r="BE39" s="83">
        <f>SUM($BB39:$BD39)</f>
        <v>0</v>
      </c>
    </row>
    <row r="40" spans="1:57" x14ac:dyDescent="0.25">
      <c r="A40" s="124">
        <v>31</v>
      </c>
      <c r="B40" s="73" t="s">
        <v>137</v>
      </c>
      <c r="C40" s="74" t="s">
        <v>138</v>
      </c>
      <c r="D40" s="74" t="s">
        <v>159</v>
      </c>
      <c r="E40" s="92">
        <v>2</v>
      </c>
      <c r="F40" s="121">
        <f>$V40+$AJ40</f>
        <v>33.6</v>
      </c>
      <c r="G40" s="24"/>
      <c r="H40" s="95"/>
      <c r="I40" s="136"/>
      <c r="J40" s="28">
        <v>30</v>
      </c>
      <c r="K40" s="20">
        <v>8</v>
      </c>
      <c r="L40" s="41"/>
      <c r="M40" s="94"/>
      <c r="N40" s="84">
        <v>12</v>
      </c>
      <c r="O40" s="20">
        <v>16</v>
      </c>
      <c r="P40" s="101"/>
      <c r="Q40" s="101"/>
      <c r="R40" s="84"/>
      <c r="S40" s="20"/>
      <c r="T40" s="144">
        <v>20</v>
      </c>
      <c r="U40" s="145">
        <v>9.6</v>
      </c>
      <c r="V40" s="55">
        <f>$AU40+$U40</f>
        <v>33.6</v>
      </c>
      <c r="W40" s="26"/>
      <c r="X40" s="31"/>
      <c r="Y40" s="31"/>
      <c r="Z40" s="39"/>
      <c r="AA40" s="38"/>
      <c r="AB40" s="31"/>
      <c r="AC40" s="31"/>
      <c r="AD40" s="38"/>
      <c r="AE40" s="38"/>
      <c r="AF40" s="38"/>
      <c r="AG40" s="38"/>
      <c r="AH40" s="31"/>
      <c r="AI40" s="50"/>
      <c r="AJ40" s="48">
        <f>BE40</f>
        <v>0</v>
      </c>
      <c r="AK40" s="27"/>
      <c r="AL40" s="47">
        <f>I40</f>
        <v>0</v>
      </c>
      <c r="AM40" s="47">
        <f>K40</f>
        <v>8</v>
      </c>
      <c r="AN40" s="47">
        <f>M40</f>
        <v>0</v>
      </c>
      <c r="AO40" s="47">
        <f>O40</f>
        <v>16</v>
      </c>
      <c r="AP40" s="47">
        <f>Q40</f>
        <v>0</v>
      </c>
      <c r="AQ40" s="47">
        <f>S40</f>
        <v>0</v>
      </c>
      <c r="AR40" s="82">
        <f>LARGE($AL40:$AQ40,1)</f>
        <v>16</v>
      </c>
      <c r="AS40" s="82">
        <f>LARGE($AL40:$AQ40,2)</f>
        <v>8</v>
      </c>
      <c r="AT40" s="82">
        <f>LARGE($AL40:$AQ40,3)</f>
        <v>0</v>
      </c>
      <c r="AU40" s="83">
        <f>SUM($AR40:$AT40)</f>
        <v>24</v>
      </c>
      <c r="AV40" s="58">
        <f>Y40</f>
        <v>0</v>
      </c>
      <c r="AW40" s="58">
        <f>AA40</f>
        <v>0</v>
      </c>
      <c r="AX40" s="58">
        <f>AC40</f>
        <v>0</v>
      </c>
      <c r="AY40" s="58">
        <f>AE40</f>
        <v>0</v>
      </c>
      <c r="AZ40" s="58">
        <f>AG40</f>
        <v>0</v>
      </c>
      <c r="BA40" s="58">
        <f>AI40</f>
        <v>0</v>
      </c>
      <c r="BB40" s="82">
        <f>LARGE($AV40:$BA40,1)</f>
        <v>0</v>
      </c>
      <c r="BC40" s="82">
        <f>LARGE($AV40:$BA40,2)</f>
        <v>0</v>
      </c>
      <c r="BD40" s="82">
        <f>LARGE($AV40:$BA40,3)</f>
        <v>0</v>
      </c>
      <c r="BE40" s="83">
        <f>SUM($BB40:$BD40)</f>
        <v>0</v>
      </c>
    </row>
    <row r="41" spans="1:57" ht="15.75" thickBot="1" x14ac:dyDescent="0.3">
      <c r="A41" s="124">
        <v>32</v>
      </c>
      <c r="B41" s="73" t="s">
        <v>151</v>
      </c>
      <c r="C41" s="74" t="s">
        <v>80</v>
      </c>
      <c r="D41" s="74" t="s">
        <v>157</v>
      </c>
      <c r="E41" s="92">
        <v>2</v>
      </c>
      <c r="F41" s="121">
        <f>$V41+$AJ41</f>
        <v>33.6</v>
      </c>
      <c r="G41" s="24"/>
      <c r="H41" s="95">
        <v>33</v>
      </c>
      <c r="I41" s="136">
        <v>0</v>
      </c>
      <c r="J41" s="28">
        <v>33</v>
      </c>
      <c r="K41" s="42">
        <v>4</v>
      </c>
      <c r="L41" s="41"/>
      <c r="M41" s="112"/>
      <c r="N41" s="84">
        <v>25</v>
      </c>
      <c r="O41" s="20">
        <v>8</v>
      </c>
      <c r="P41" s="101"/>
      <c r="Q41" s="30"/>
      <c r="R41" s="84">
        <v>14</v>
      </c>
      <c r="S41" s="20">
        <v>12</v>
      </c>
      <c r="T41" s="144">
        <v>26</v>
      </c>
      <c r="U41" s="145">
        <v>9.6</v>
      </c>
      <c r="V41" s="55">
        <f>$AU41+$U41</f>
        <v>33.6</v>
      </c>
      <c r="W41" s="36"/>
      <c r="X41" s="31"/>
      <c r="Y41" s="31"/>
      <c r="Z41" s="39"/>
      <c r="AA41" s="38"/>
      <c r="AB41" s="31"/>
      <c r="AC41" s="31"/>
      <c r="AD41" s="38"/>
      <c r="AE41" s="38"/>
      <c r="AF41" s="38"/>
      <c r="AG41" s="38"/>
      <c r="AH41" s="31"/>
      <c r="AI41" s="50"/>
      <c r="AJ41" s="48">
        <f>BE41</f>
        <v>0</v>
      </c>
      <c r="AK41" s="37"/>
      <c r="AL41" s="47">
        <f>I41</f>
        <v>0</v>
      </c>
      <c r="AM41" s="47">
        <f>K41</f>
        <v>4</v>
      </c>
      <c r="AN41" s="47">
        <f>M41</f>
        <v>0</v>
      </c>
      <c r="AO41" s="47">
        <f>O41</f>
        <v>8</v>
      </c>
      <c r="AP41" s="47">
        <f>Q41</f>
        <v>0</v>
      </c>
      <c r="AQ41" s="47">
        <f>S41</f>
        <v>12</v>
      </c>
      <c r="AR41" s="82">
        <f>LARGE($AL41:$AQ41,1)</f>
        <v>12</v>
      </c>
      <c r="AS41" s="82">
        <f>LARGE($AL41:$AQ41,2)</f>
        <v>8</v>
      </c>
      <c r="AT41" s="82">
        <f>LARGE($AL41:$AQ41,3)</f>
        <v>4</v>
      </c>
      <c r="AU41" s="83">
        <f>SUM($AR41:$AT41)</f>
        <v>24</v>
      </c>
      <c r="AV41" s="58">
        <f>Y41</f>
        <v>0</v>
      </c>
      <c r="AW41" s="58">
        <f>AA41</f>
        <v>0</v>
      </c>
      <c r="AX41" s="58">
        <f>AC41</f>
        <v>0</v>
      </c>
      <c r="AY41" s="58">
        <f>AE41</f>
        <v>0</v>
      </c>
      <c r="AZ41" s="58">
        <f>AG41</f>
        <v>0</v>
      </c>
      <c r="BA41" s="58">
        <f>AI41</f>
        <v>0</v>
      </c>
      <c r="BB41" s="82">
        <f>LARGE($AV41:$BA41,1)</f>
        <v>0</v>
      </c>
      <c r="BC41" s="82">
        <f>LARGE($AV41:$BA41,2)</f>
        <v>0</v>
      </c>
      <c r="BD41" s="82">
        <f>LARGE($AV41:$BA41,3)</f>
        <v>0</v>
      </c>
      <c r="BE41" s="83">
        <f>SUM($BB41:$BD41)</f>
        <v>0</v>
      </c>
    </row>
    <row r="42" spans="1:57" ht="15.75" thickBot="1" x14ac:dyDescent="0.3">
      <c r="A42" s="124">
        <v>33</v>
      </c>
      <c r="B42" s="73" t="s">
        <v>133</v>
      </c>
      <c r="C42" s="74" t="s">
        <v>30</v>
      </c>
      <c r="D42" s="74" t="s">
        <v>240</v>
      </c>
      <c r="E42" s="91">
        <v>1</v>
      </c>
      <c r="F42" s="121">
        <f>$V42+$AJ42</f>
        <v>33.6</v>
      </c>
      <c r="G42" s="24"/>
      <c r="H42" s="95">
        <v>16</v>
      </c>
      <c r="I42" s="137">
        <v>24</v>
      </c>
      <c r="J42" s="28">
        <v>41</v>
      </c>
      <c r="K42" s="40">
        <v>0</v>
      </c>
      <c r="L42" s="41"/>
      <c r="M42" s="94"/>
      <c r="N42" s="84">
        <v>37</v>
      </c>
      <c r="O42" s="20">
        <v>0</v>
      </c>
      <c r="P42" s="101"/>
      <c r="Q42" s="32"/>
      <c r="R42" s="84"/>
      <c r="S42" s="20"/>
      <c r="T42" s="144">
        <v>32</v>
      </c>
      <c r="U42" s="147">
        <v>9.6</v>
      </c>
      <c r="V42" s="55">
        <f>$AU42+$U42</f>
        <v>33.6</v>
      </c>
      <c r="W42" s="36"/>
      <c r="X42" s="31"/>
      <c r="Y42" s="31"/>
      <c r="Z42" s="39"/>
      <c r="AA42" s="38"/>
      <c r="AB42" s="31"/>
      <c r="AC42" s="31"/>
      <c r="AD42" s="38"/>
      <c r="AE42" s="38"/>
      <c r="AF42" s="38"/>
      <c r="AG42" s="38"/>
      <c r="AH42" s="31"/>
      <c r="AI42" s="50"/>
      <c r="AJ42" s="48">
        <f>BE42</f>
        <v>0</v>
      </c>
      <c r="AK42" s="37"/>
      <c r="AL42" s="47">
        <f>I42</f>
        <v>24</v>
      </c>
      <c r="AM42" s="47">
        <f>K42</f>
        <v>0</v>
      </c>
      <c r="AN42" s="47">
        <f>M42</f>
        <v>0</v>
      </c>
      <c r="AO42" s="47">
        <f>O42</f>
        <v>0</v>
      </c>
      <c r="AP42" s="47">
        <f>Q42</f>
        <v>0</v>
      </c>
      <c r="AQ42" s="47">
        <f>S42</f>
        <v>0</v>
      </c>
      <c r="AR42" s="82">
        <f>LARGE($AL42:$AQ42,1)</f>
        <v>24</v>
      </c>
      <c r="AS42" s="82">
        <f>LARGE($AL42:$AQ42,2)</f>
        <v>0</v>
      </c>
      <c r="AT42" s="82">
        <f>LARGE($AL42:$AQ42,3)</f>
        <v>0</v>
      </c>
      <c r="AU42" s="83">
        <f>SUM($AR42:$AT42)</f>
        <v>24</v>
      </c>
      <c r="AV42" s="58">
        <f>Y42</f>
        <v>0</v>
      </c>
      <c r="AW42" s="58">
        <f>AA42</f>
        <v>0</v>
      </c>
      <c r="AX42" s="58">
        <f>AC42</f>
        <v>0</v>
      </c>
      <c r="AY42" s="58">
        <f>AE42</f>
        <v>0</v>
      </c>
      <c r="AZ42" s="58">
        <f>AG42</f>
        <v>0</v>
      </c>
      <c r="BA42" s="58">
        <f>AI42</f>
        <v>0</v>
      </c>
      <c r="BB42" s="82">
        <f>LARGE($AV42:$BA42,1)</f>
        <v>0</v>
      </c>
      <c r="BC42" s="82">
        <f>LARGE($AV42:$BA42,2)</f>
        <v>0</v>
      </c>
      <c r="BD42" s="82">
        <f>LARGE($AV42:$BA42,3)</f>
        <v>0</v>
      </c>
      <c r="BE42" s="83">
        <f>SUM($BB42:$BD42)</f>
        <v>0</v>
      </c>
    </row>
    <row r="43" spans="1:57" x14ac:dyDescent="0.25">
      <c r="A43" s="124">
        <v>34</v>
      </c>
      <c r="B43" s="73" t="s">
        <v>241</v>
      </c>
      <c r="C43" s="74" t="s">
        <v>242</v>
      </c>
      <c r="D43" s="74" t="s">
        <v>243</v>
      </c>
      <c r="E43" s="92">
        <v>3</v>
      </c>
      <c r="F43" s="121">
        <f>$V43+$AJ43</f>
        <v>28.8</v>
      </c>
      <c r="G43" s="24"/>
      <c r="H43" s="95"/>
      <c r="I43" s="136"/>
      <c r="J43" s="28">
        <v>39</v>
      </c>
      <c r="K43" s="40">
        <v>0</v>
      </c>
      <c r="L43" s="98"/>
      <c r="M43" s="113"/>
      <c r="N43" s="84">
        <v>15</v>
      </c>
      <c r="O43" s="20">
        <v>16</v>
      </c>
      <c r="P43" s="101"/>
      <c r="Q43" s="32"/>
      <c r="R43" s="84">
        <v>23</v>
      </c>
      <c r="S43" s="20">
        <v>8</v>
      </c>
      <c r="T43" s="144">
        <v>35</v>
      </c>
      <c r="U43" s="147">
        <v>4.8</v>
      </c>
      <c r="V43" s="55">
        <f>$AU43+$U43</f>
        <v>28.8</v>
      </c>
      <c r="W43" s="26"/>
      <c r="X43" s="31"/>
      <c r="Y43" s="31"/>
      <c r="Z43" s="39"/>
      <c r="AA43" s="38"/>
      <c r="AB43" s="31"/>
      <c r="AC43" s="31"/>
      <c r="AD43" s="38"/>
      <c r="AE43" s="38"/>
      <c r="AF43" s="38"/>
      <c r="AG43" s="38"/>
      <c r="AH43" s="31"/>
      <c r="AI43" s="50"/>
      <c r="AJ43" s="48">
        <f>BE43</f>
        <v>0</v>
      </c>
      <c r="AK43" s="27"/>
      <c r="AL43" s="47">
        <f>I43</f>
        <v>0</v>
      </c>
      <c r="AM43" s="47">
        <f>K43</f>
        <v>0</v>
      </c>
      <c r="AN43" s="47">
        <f>M43</f>
        <v>0</v>
      </c>
      <c r="AO43" s="47">
        <f>O43</f>
        <v>16</v>
      </c>
      <c r="AP43" s="47">
        <f>Q43</f>
        <v>0</v>
      </c>
      <c r="AQ43" s="47">
        <f>S43</f>
        <v>8</v>
      </c>
      <c r="AR43" s="82">
        <f>LARGE($AL43:$AQ43,1)</f>
        <v>16</v>
      </c>
      <c r="AS43" s="82">
        <f>LARGE($AL43:$AQ43,2)</f>
        <v>8</v>
      </c>
      <c r="AT43" s="82">
        <f>LARGE($AL43:$AQ43,3)</f>
        <v>0</v>
      </c>
      <c r="AU43" s="83">
        <f>SUM($AR43:$AT43)</f>
        <v>24</v>
      </c>
      <c r="AV43" s="58">
        <f>Y43</f>
        <v>0</v>
      </c>
      <c r="AW43" s="58">
        <f>AA43</f>
        <v>0</v>
      </c>
      <c r="AX43" s="58">
        <f>AC43</f>
        <v>0</v>
      </c>
      <c r="AY43" s="58">
        <f>AE43</f>
        <v>0</v>
      </c>
      <c r="AZ43" s="58">
        <f>AG43</f>
        <v>0</v>
      </c>
      <c r="BA43" s="58">
        <f>AI43</f>
        <v>0</v>
      </c>
      <c r="BB43" s="82">
        <f>LARGE($AV43:$BA43,1)</f>
        <v>0</v>
      </c>
      <c r="BC43" s="82">
        <f>LARGE($AV43:$BA43,2)</f>
        <v>0</v>
      </c>
      <c r="BD43" s="82">
        <f>LARGE($AV43:$BA43,3)</f>
        <v>0</v>
      </c>
      <c r="BE43" s="83">
        <f>SUM($BB43:$BD43)</f>
        <v>0</v>
      </c>
    </row>
    <row r="44" spans="1:57" ht="15.75" thickBot="1" x14ac:dyDescent="0.3">
      <c r="A44" s="124">
        <v>35</v>
      </c>
      <c r="B44" s="73" t="s">
        <v>244</v>
      </c>
      <c r="C44" s="74" t="s">
        <v>245</v>
      </c>
      <c r="D44" s="74" t="s">
        <v>177</v>
      </c>
      <c r="E44" s="92">
        <v>3</v>
      </c>
      <c r="F44" s="121">
        <f>$V44+$AJ44</f>
        <v>28.8</v>
      </c>
      <c r="G44" s="24"/>
      <c r="H44" s="95"/>
      <c r="I44" s="136"/>
      <c r="J44" s="28">
        <v>27</v>
      </c>
      <c r="K44" s="20">
        <v>8</v>
      </c>
      <c r="L44" s="97"/>
      <c r="M44" s="114"/>
      <c r="N44" s="84">
        <v>24</v>
      </c>
      <c r="O44" s="20">
        <v>8</v>
      </c>
      <c r="P44" s="101"/>
      <c r="Q44" s="32"/>
      <c r="R44" s="84">
        <v>19</v>
      </c>
      <c r="S44" s="20">
        <v>8</v>
      </c>
      <c r="T44" s="144">
        <v>37</v>
      </c>
      <c r="U44" s="147">
        <v>4.8</v>
      </c>
      <c r="V44" s="55">
        <f>$AU44+$U44</f>
        <v>28.8</v>
      </c>
      <c r="W44" s="36">
        <v>1</v>
      </c>
      <c r="X44" s="31"/>
      <c r="Y44" s="31"/>
      <c r="Z44" s="39"/>
      <c r="AA44" s="38"/>
      <c r="AB44" s="31"/>
      <c r="AC44" s="31"/>
      <c r="AD44" s="38"/>
      <c r="AE44" s="38"/>
      <c r="AF44" s="38"/>
      <c r="AG44" s="38"/>
      <c r="AH44" s="31"/>
      <c r="AI44" s="50"/>
      <c r="AJ44" s="48">
        <f>BE44</f>
        <v>0</v>
      </c>
      <c r="AK44" s="37"/>
      <c r="AL44" s="47">
        <f>I44</f>
        <v>0</v>
      </c>
      <c r="AM44" s="47">
        <f>K44</f>
        <v>8</v>
      </c>
      <c r="AN44" s="47">
        <f>M44</f>
        <v>0</v>
      </c>
      <c r="AO44" s="47">
        <f>O44</f>
        <v>8</v>
      </c>
      <c r="AP44" s="47">
        <f>Q44</f>
        <v>0</v>
      </c>
      <c r="AQ44" s="47">
        <f>S44</f>
        <v>8</v>
      </c>
      <c r="AR44" s="82">
        <f>LARGE($AL44:$AQ44,1)</f>
        <v>8</v>
      </c>
      <c r="AS44" s="82">
        <f>LARGE($AL44:$AQ44,2)</f>
        <v>8</v>
      </c>
      <c r="AT44" s="82">
        <f>LARGE($AL44:$AQ44,3)</f>
        <v>8</v>
      </c>
      <c r="AU44" s="83">
        <f>SUM($AR44:$AT44)</f>
        <v>24</v>
      </c>
      <c r="AV44" s="58">
        <f>Y44</f>
        <v>0</v>
      </c>
      <c r="AW44" s="58">
        <f>AA44</f>
        <v>0</v>
      </c>
      <c r="AX44" s="58">
        <f>AC44</f>
        <v>0</v>
      </c>
      <c r="AY44" s="58">
        <f>AE44</f>
        <v>0</v>
      </c>
      <c r="AZ44" s="58">
        <f>AG44</f>
        <v>0</v>
      </c>
      <c r="BA44" s="58">
        <f>AI44</f>
        <v>0</v>
      </c>
      <c r="BB44" s="82">
        <f>LARGE($AV44:$BA44,1)</f>
        <v>0</v>
      </c>
      <c r="BC44" s="82">
        <f>LARGE($AV44:$BA44,2)</f>
        <v>0</v>
      </c>
      <c r="BD44" s="82">
        <f>LARGE($AV44:$BA44,3)</f>
        <v>0</v>
      </c>
      <c r="BE44" s="83">
        <f>SUM($BB44:$BD44)</f>
        <v>0</v>
      </c>
    </row>
    <row r="45" spans="1:57" x14ac:dyDescent="0.25">
      <c r="A45" s="124">
        <v>36</v>
      </c>
      <c r="B45" s="73" t="s">
        <v>195</v>
      </c>
      <c r="C45" s="74" t="s">
        <v>196</v>
      </c>
      <c r="D45" s="74" t="s">
        <v>160</v>
      </c>
      <c r="E45" s="92">
        <v>4</v>
      </c>
      <c r="F45" s="121">
        <f>$V45+$AJ45</f>
        <v>25.6</v>
      </c>
      <c r="G45" s="24"/>
      <c r="H45" s="95"/>
      <c r="I45" s="136"/>
      <c r="J45" s="28">
        <v>10</v>
      </c>
      <c r="K45" s="42">
        <v>16</v>
      </c>
      <c r="L45" s="41"/>
      <c r="M45" s="94"/>
      <c r="N45" s="84"/>
      <c r="O45" s="20"/>
      <c r="P45" s="101"/>
      <c r="Q45" s="101"/>
      <c r="R45" s="84"/>
      <c r="S45" s="20"/>
      <c r="T45" s="144">
        <v>21</v>
      </c>
      <c r="U45" s="147">
        <v>9.6</v>
      </c>
      <c r="V45" s="55">
        <f>$AU45+$U45</f>
        <v>25.6</v>
      </c>
      <c r="W45" s="26"/>
      <c r="X45" s="31">
        <v>122</v>
      </c>
      <c r="Y45" s="20">
        <v>0</v>
      </c>
      <c r="Z45" s="39"/>
      <c r="AA45" s="38"/>
      <c r="AB45" s="31"/>
      <c r="AC45" s="20"/>
      <c r="AD45" s="38"/>
      <c r="AE45" s="30"/>
      <c r="AF45" s="38"/>
      <c r="AG45" s="38"/>
      <c r="AH45" s="31"/>
      <c r="AI45" s="50"/>
      <c r="AJ45" s="48">
        <f>BE45</f>
        <v>0</v>
      </c>
      <c r="AK45" s="27"/>
      <c r="AL45" s="47">
        <f>I45</f>
        <v>0</v>
      </c>
      <c r="AM45" s="47">
        <f>K45</f>
        <v>16</v>
      </c>
      <c r="AN45" s="47">
        <f>M45</f>
        <v>0</v>
      </c>
      <c r="AO45" s="47">
        <f>O45</f>
        <v>0</v>
      </c>
      <c r="AP45" s="47">
        <f>Q45</f>
        <v>0</v>
      </c>
      <c r="AQ45" s="47">
        <f>S45</f>
        <v>0</v>
      </c>
      <c r="AR45" s="82">
        <f>LARGE($AL45:$AQ45,1)</f>
        <v>16</v>
      </c>
      <c r="AS45" s="82">
        <f>LARGE($AL45:$AQ45,2)</f>
        <v>0</v>
      </c>
      <c r="AT45" s="82">
        <f>LARGE($AL45:$AQ45,3)</f>
        <v>0</v>
      </c>
      <c r="AU45" s="83">
        <f>SUM($AR45:$AT45)</f>
        <v>16</v>
      </c>
      <c r="AV45" s="58">
        <f>Y45</f>
        <v>0</v>
      </c>
      <c r="AW45" s="58">
        <f>AA45</f>
        <v>0</v>
      </c>
      <c r="AX45" s="58">
        <f>AC45</f>
        <v>0</v>
      </c>
      <c r="AY45" s="58">
        <f>AE45</f>
        <v>0</v>
      </c>
      <c r="AZ45" s="58">
        <f>AG45</f>
        <v>0</v>
      </c>
      <c r="BA45" s="58">
        <f>AI45</f>
        <v>0</v>
      </c>
      <c r="BB45" s="82">
        <f>LARGE($AV45:$BA45,1)</f>
        <v>0</v>
      </c>
      <c r="BC45" s="82">
        <f>LARGE($AV45:$BA45,2)</f>
        <v>0</v>
      </c>
      <c r="BD45" s="82">
        <f>LARGE($AV45:$BA45,3)</f>
        <v>0</v>
      </c>
      <c r="BE45" s="83">
        <f>SUM($BB45:$BD45)</f>
        <v>0</v>
      </c>
    </row>
    <row r="46" spans="1:57" ht="15.75" thickBot="1" x14ac:dyDescent="0.3">
      <c r="A46" s="124">
        <v>37</v>
      </c>
      <c r="B46" s="73" t="s">
        <v>280</v>
      </c>
      <c r="C46" s="74" t="s">
        <v>268</v>
      </c>
      <c r="D46" s="74" t="s">
        <v>177</v>
      </c>
      <c r="E46" s="92">
        <v>4</v>
      </c>
      <c r="F46" s="121">
        <f>$V46+$AJ46</f>
        <v>24</v>
      </c>
      <c r="G46" s="24"/>
      <c r="H46" s="95"/>
      <c r="I46" s="136"/>
      <c r="J46" s="28">
        <v>18</v>
      </c>
      <c r="K46" s="42">
        <v>8</v>
      </c>
      <c r="L46" s="41"/>
      <c r="M46" s="112"/>
      <c r="N46" s="84">
        <v>19</v>
      </c>
      <c r="O46" s="20">
        <v>8</v>
      </c>
      <c r="P46" s="101"/>
      <c r="Q46" s="101"/>
      <c r="R46" s="84">
        <v>26</v>
      </c>
      <c r="S46" s="20">
        <v>8</v>
      </c>
      <c r="T46" s="144"/>
      <c r="U46" s="147"/>
      <c r="V46" s="55">
        <f>$AU46+$U46</f>
        <v>24</v>
      </c>
      <c r="W46" s="36"/>
      <c r="X46" s="31"/>
      <c r="Y46" s="31"/>
      <c r="Z46" s="39"/>
      <c r="AA46" s="38"/>
      <c r="AB46" s="31"/>
      <c r="AC46" s="31"/>
      <c r="AD46" s="38"/>
      <c r="AE46" s="38"/>
      <c r="AF46" s="38"/>
      <c r="AG46" s="38"/>
      <c r="AH46" s="31"/>
      <c r="AI46" s="50"/>
      <c r="AJ46" s="48">
        <f>BE46</f>
        <v>0</v>
      </c>
      <c r="AK46" s="37"/>
      <c r="AL46" s="47">
        <f>I46</f>
        <v>0</v>
      </c>
      <c r="AM46" s="47">
        <f>K46</f>
        <v>8</v>
      </c>
      <c r="AN46" s="47">
        <f>M46</f>
        <v>0</v>
      </c>
      <c r="AO46" s="47">
        <f>O46</f>
        <v>8</v>
      </c>
      <c r="AP46" s="47">
        <f>Q46</f>
        <v>0</v>
      </c>
      <c r="AQ46" s="47">
        <f>S46</f>
        <v>8</v>
      </c>
      <c r="AR46" s="82">
        <f>LARGE($AL46:$AQ46,1)</f>
        <v>8</v>
      </c>
      <c r="AS46" s="82">
        <f>LARGE($AL46:$AQ46,2)</f>
        <v>8</v>
      </c>
      <c r="AT46" s="82">
        <f>LARGE($AL46:$AQ46,3)</f>
        <v>8</v>
      </c>
      <c r="AU46" s="83">
        <f>SUM($AR46:$AT46)</f>
        <v>24</v>
      </c>
      <c r="AV46" s="58">
        <f>Y46</f>
        <v>0</v>
      </c>
      <c r="AW46" s="58">
        <f>AA46</f>
        <v>0</v>
      </c>
      <c r="AX46" s="58">
        <f>AC46</f>
        <v>0</v>
      </c>
      <c r="AY46" s="58">
        <f>AE46</f>
        <v>0</v>
      </c>
      <c r="AZ46" s="58">
        <f>AG46</f>
        <v>0</v>
      </c>
      <c r="BA46" s="58">
        <f>AI46</f>
        <v>0</v>
      </c>
      <c r="BB46" s="82">
        <f>LARGE($AV46:$BA46,1)</f>
        <v>0</v>
      </c>
      <c r="BC46" s="82">
        <f>LARGE($AV46:$BA46,2)</f>
        <v>0</v>
      </c>
      <c r="BD46" s="82">
        <f>LARGE($AV46:$BA46,3)</f>
        <v>0</v>
      </c>
      <c r="BE46" s="83">
        <f>SUM($BB46:$BD46)</f>
        <v>0</v>
      </c>
    </row>
    <row r="47" spans="1:57" x14ac:dyDescent="0.25">
      <c r="A47" s="124">
        <v>38</v>
      </c>
      <c r="B47" s="73" t="s">
        <v>233</v>
      </c>
      <c r="C47" s="74" t="s">
        <v>234</v>
      </c>
      <c r="D47" s="74" t="s">
        <v>235</v>
      </c>
      <c r="E47" s="92">
        <v>3</v>
      </c>
      <c r="F47" s="121">
        <f>$V47+$AJ47</f>
        <v>21.6</v>
      </c>
      <c r="G47" s="24"/>
      <c r="H47" s="95"/>
      <c r="I47" s="136"/>
      <c r="J47" s="28">
        <v>23</v>
      </c>
      <c r="K47" s="20">
        <v>8</v>
      </c>
      <c r="L47" s="97"/>
      <c r="M47" s="114"/>
      <c r="N47" s="84">
        <v>33</v>
      </c>
      <c r="O47" s="20">
        <v>4</v>
      </c>
      <c r="P47" s="101"/>
      <c r="Q47" s="32"/>
      <c r="R47" s="84"/>
      <c r="S47" s="20"/>
      <c r="T47" s="144">
        <v>22</v>
      </c>
      <c r="U47" s="147">
        <v>9.6</v>
      </c>
      <c r="V47" s="55">
        <f>$AU47+$U47</f>
        <v>21.6</v>
      </c>
      <c r="W47" s="26">
        <v>1</v>
      </c>
      <c r="X47" s="31"/>
      <c r="Y47" s="31"/>
      <c r="Z47" s="39"/>
      <c r="AA47" s="38"/>
      <c r="AB47" s="31"/>
      <c r="AC47" s="31"/>
      <c r="AD47" s="38"/>
      <c r="AE47" s="38"/>
      <c r="AF47" s="38"/>
      <c r="AG47" s="38"/>
      <c r="AH47" s="31"/>
      <c r="AI47" s="50"/>
      <c r="AJ47" s="48">
        <f>BE47</f>
        <v>0</v>
      </c>
      <c r="AK47" s="27"/>
      <c r="AL47" s="47">
        <f>I47</f>
        <v>0</v>
      </c>
      <c r="AM47" s="47">
        <f>K47</f>
        <v>8</v>
      </c>
      <c r="AN47" s="47">
        <f>M47</f>
        <v>0</v>
      </c>
      <c r="AO47" s="47">
        <f>O47</f>
        <v>4</v>
      </c>
      <c r="AP47" s="47">
        <f>Q47</f>
        <v>0</v>
      </c>
      <c r="AQ47" s="47">
        <f>S47</f>
        <v>0</v>
      </c>
      <c r="AR47" s="82">
        <f>LARGE($AL47:$AQ47,1)</f>
        <v>8</v>
      </c>
      <c r="AS47" s="82">
        <f>LARGE($AL47:$AQ47,2)</f>
        <v>4</v>
      </c>
      <c r="AT47" s="82">
        <f>LARGE($AL47:$AQ47,3)</f>
        <v>0</v>
      </c>
      <c r="AU47" s="83">
        <f>SUM($AR47:$AT47)</f>
        <v>12</v>
      </c>
      <c r="AV47" s="58">
        <f>Y47</f>
        <v>0</v>
      </c>
      <c r="AW47" s="58">
        <f>AA47</f>
        <v>0</v>
      </c>
      <c r="AX47" s="58">
        <f>AC47</f>
        <v>0</v>
      </c>
      <c r="AY47" s="58">
        <f>AE47</f>
        <v>0</v>
      </c>
      <c r="AZ47" s="58">
        <f>AG47</f>
        <v>0</v>
      </c>
      <c r="BA47" s="58">
        <f>AI47</f>
        <v>0</v>
      </c>
      <c r="BB47" s="82">
        <f>LARGE($AV47:$BA47,1)</f>
        <v>0</v>
      </c>
      <c r="BC47" s="82">
        <f>LARGE($AV47:$BA47,2)</f>
        <v>0</v>
      </c>
      <c r="BD47" s="82">
        <f>LARGE($AV47:$BA47,3)</f>
        <v>0</v>
      </c>
      <c r="BE47" s="83">
        <f>SUM($BB47:$BD47)</f>
        <v>0</v>
      </c>
    </row>
    <row r="48" spans="1:57" x14ac:dyDescent="0.25">
      <c r="A48" s="124">
        <v>39</v>
      </c>
      <c r="B48" s="73" t="s">
        <v>247</v>
      </c>
      <c r="C48" s="74" t="s">
        <v>248</v>
      </c>
      <c r="D48" s="74" t="s">
        <v>239</v>
      </c>
      <c r="E48" s="92">
        <v>4</v>
      </c>
      <c r="F48" s="121">
        <f>$V48+$AJ48</f>
        <v>16</v>
      </c>
      <c r="G48" s="24"/>
      <c r="H48" s="95"/>
      <c r="I48" s="136"/>
      <c r="J48" s="28">
        <v>16</v>
      </c>
      <c r="K48" s="42">
        <v>16</v>
      </c>
      <c r="L48" s="41"/>
      <c r="M48" s="112"/>
      <c r="N48" s="84"/>
      <c r="O48" s="85"/>
      <c r="P48" s="101"/>
      <c r="Q48" s="101"/>
      <c r="R48" s="84"/>
      <c r="S48" s="85"/>
      <c r="T48" s="144">
        <v>40</v>
      </c>
      <c r="U48" s="147">
        <v>0</v>
      </c>
      <c r="V48" s="55">
        <f>$AU48+$U48</f>
        <v>16</v>
      </c>
      <c r="W48" s="26"/>
      <c r="X48" s="31"/>
      <c r="Y48" s="31"/>
      <c r="Z48" s="39"/>
      <c r="AA48" s="38"/>
      <c r="AB48" s="31"/>
      <c r="AC48" s="31"/>
      <c r="AD48" s="38"/>
      <c r="AE48" s="38"/>
      <c r="AF48" s="38"/>
      <c r="AG48" s="38"/>
      <c r="AH48" s="31"/>
      <c r="AI48" s="50"/>
      <c r="AJ48" s="48">
        <f>BE48</f>
        <v>0</v>
      </c>
      <c r="AK48" s="27"/>
      <c r="AL48" s="47">
        <f>I48</f>
        <v>0</v>
      </c>
      <c r="AM48" s="47">
        <f>K48</f>
        <v>16</v>
      </c>
      <c r="AN48" s="47">
        <f>M48</f>
        <v>0</v>
      </c>
      <c r="AO48" s="47">
        <f>O48</f>
        <v>0</v>
      </c>
      <c r="AP48" s="47">
        <f>Q48</f>
        <v>0</v>
      </c>
      <c r="AQ48" s="47">
        <f>S48</f>
        <v>0</v>
      </c>
      <c r="AR48" s="82">
        <f>LARGE($AL48:$AQ48,1)</f>
        <v>16</v>
      </c>
      <c r="AS48" s="82">
        <f>LARGE($AL48:$AQ48,2)</f>
        <v>0</v>
      </c>
      <c r="AT48" s="82">
        <f>LARGE($AL48:$AQ48,3)</f>
        <v>0</v>
      </c>
      <c r="AU48" s="83">
        <f>SUM($AR48:$AT48)</f>
        <v>16</v>
      </c>
      <c r="AV48" s="58">
        <f>Y48</f>
        <v>0</v>
      </c>
      <c r="AW48" s="58">
        <f>AA48</f>
        <v>0</v>
      </c>
      <c r="AX48" s="58">
        <f>AC48</f>
        <v>0</v>
      </c>
      <c r="AY48" s="58">
        <f>AE48</f>
        <v>0</v>
      </c>
      <c r="AZ48" s="58">
        <f>AG48</f>
        <v>0</v>
      </c>
      <c r="BA48" s="58">
        <f>AI48</f>
        <v>0</v>
      </c>
      <c r="BB48" s="82">
        <f>LARGE($AV48:$BA48,1)</f>
        <v>0</v>
      </c>
      <c r="BC48" s="82">
        <f>LARGE($AV48:$BA48,2)</f>
        <v>0</v>
      </c>
      <c r="BD48" s="82">
        <f>LARGE($AV48:$BA48,3)</f>
        <v>0</v>
      </c>
      <c r="BE48" s="83">
        <f>SUM($BB48:$BD48)</f>
        <v>0</v>
      </c>
    </row>
    <row r="49" spans="1:57" ht="15.75" thickBot="1" x14ac:dyDescent="0.3">
      <c r="A49" s="124">
        <v>40</v>
      </c>
      <c r="B49" s="73" t="s">
        <v>189</v>
      </c>
      <c r="C49" s="74" t="s">
        <v>190</v>
      </c>
      <c r="D49" s="74" t="s">
        <v>173</v>
      </c>
      <c r="E49" s="92">
        <v>4</v>
      </c>
      <c r="F49" s="121">
        <f>$V49+$AJ49</f>
        <v>16</v>
      </c>
      <c r="G49" s="24"/>
      <c r="H49" s="95"/>
      <c r="I49" s="136"/>
      <c r="J49" s="28">
        <v>29</v>
      </c>
      <c r="K49" s="40">
        <v>8</v>
      </c>
      <c r="L49" s="41"/>
      <c r="M49" s="94"/>
      <c r="N49" s="84">
        <v>31</v>
      </c>
      <c r="O49" s="20">
        <v>8</v>
      </c>
      <c r="P49" s="101"/>
      <c r="Q49" s="32"/>
      <c r="R49" s="84"/>
      <c r="S49" s="20"/>
      <c r="T49" s="144"/>
      <c r="U49" s="147"/>
      <c r="V49" s="55">
        <f>$AU49+$U49</f>
        <v>16</v>
      </c>
      <c r="W49" s="36"/>
      <c r="X49" s="31"/>
      <c r="Y49" s="31"/>
      <c r="Z49" s="39"/>
      <c r="AA49" s="38"/>
      <c r="AB49" s="31"/>
      <c r="AC49" s="31"/>
      <c r="AD49" s="38"/>
      <c r="AE49" s="38"/>
      <c r="AF49" s="38"/>
      <c r="AG49" s="38"/>
      <c r="AH49" s="31"/>
      <c r="AI49" s="50"/>
      <c r="AJ49" s="48">
        <f>BE49</f>
        <v>0</v>
      </c>
      <c r="AK49" s="37"/>
      <c r="AL49" s="47">
        <f>I49</f>
        <v>0</v>
      </c>
      <c r="AM49" s="47">
        <f>K49</f>
        <v>8</v>
      </c>
      <c r="AN49" s="47">
        <f>M49</f>
        <v>0</v>
      </c>
      <c r="AO49" s="47">
        <f>O49</f>
        <v>8</v>
      </c>
      <c r="AP49" s="47">
        <f>Q49</f>
        <v>0</v>
      </c>
      <c r="AQ49" s="47">
        <f>S49</f>
        <v>0</v>
      </c>
      <c r="AR49" s="82">
        <f>LARGE($AL49:$AQ49,1)</f>
        <v>8</v>
      </c>
      <c r="AS49" s="82">
        <f>LARGE($AL49:$AQ49,2)</f>
        <v>8</v>
      </c>
      <c r="AT49" s="82">
        <f>LARGE($AL49:$AQ49,3)</f>
        <v>0</v>
      </c>
      <c r="AU49" s="83">
        <f>SUM($AR49:$AT49)</f>
        <v>16</v>
      </c>
      <c r="AV49" s="58">
        <f>Y49</f>
        <v>0</v>
      </c>
      <c r="AW49" s="58">
        <f>AA49</f>
        <v>0</v>
      </c>
      <c r="AX49" s="58">
        <f>AC49</f>
        <v>0</v>
      </c>
      <c r="AY49" s="58">
        <f>AE49</f>
        <v>0</v>
      </c>
      <c r="AZ49" s="58">
        <f>AG49</f>
        <v>0</v>
      </c>
      <c r="BA49" s="58">
        <f>AI49</f>
        <v>0</v>
      </c>
      <c r="BB49" s="82">
        <f>LARGE($AV49:$BA49,1)</f>
        <v>0</v>
      </c>
      <c r="BC49" s="82">
        <f>LARGE($AV49:$BA49,2)</f>
        <v>0</v>
      </c>
      <c r="BD49" s="82">
        <f>LARGE($AV49:$BA49,3)</f>
        <v>0</v>
      </c>
      <c r="BE49" s="83">
        <f>SUM($BB49:$BD49)</f>
        <v>0</v>
      </c>
    </row>
    <row r="50" spans="1:57" x14ac:dyDescent="0.25">
      <c r="A50" s="124">
        <v>41</v>
      </c>
      <c r="B50" s="73" t="s">
        <v>139</v>
      </c>
      <c r="C50" s="74" t="s">
        <v>140</v>
      </c>
      <c r="D50" s="74" t="s">
        <v>208</v>
      </c>
      <c r="E50" s="92">
        <v>3</v>
      </c>
      <c r="F50" s="121">
        <f>$V50+$AJ50</f>
        <v>12.8</v>
      </c>
      <c r="G50" s="24"/>
      <c r="H50" s="95"/>
      <c r="I50" s="136"/>
      <c r="J50" s="28">
        <v>28</v>
      </c>
      <c r="K50" s="81">
        <v>8</v>
      </c>
      <c r="L50" s="41"/>
      <c r="M50" s="94"/>
      <c r="N50" s="84">
        <v>39</v>
      </c>
      <c r="O50" s="20">
        <v>0</v>
      </c>
      <c r="P50" s="101"/>
      <c r="Q50" s="32"/>
      <c r="R50" s="84"/>
      <c r="S50" s="20"/>
      <c r="T50" s="144">
        <v>34</v>
      </c>
      <c r="U50" s="147">
        <v>4.8</v>
      </c>
      <c r="V50" s="55">
        <f>$AU50+$U50</f>
        <v>12.8</v>
      </c>
      <c r="W50" s="26"/>
      <c r="X50" s="31"/>
      <c r="Y50" s="31"/>
      <c r="Z50" s="39"/>
      <c r="AA50" s="38"/>
      <c r="AB50" s="31"/>
      <c r="AC50" s="31"/>
      <c r="AD50" s="38"/>
      <c r="AE50" s="38"/>
      <c r="AF50" s="38"/>
      <c r="AG50" s="38"/>
      <c r="AH50" s="31"/>
      <c r="AI50" s="50"/>
      <c r="AJ50" s="48">
        <f>BE50</f>
        <v>0</v>
      </c>
      <c r="AK50" s="27"/>
      <c r="AL50" s="47">
        <f>I50</f>
        <v>0</v>
      </c>
      <c r="AM50" s="47">
        <f>K50</f>
        <v>8</v>
      </c>
      <c r="AN50" s="47">
        <f>M50</f>
        <v>0</v>
      </c>
      <c r="AO50" s="47">
        <f>O50</f>
        <v>0</v>
      </c>
      <c r="AP50" s="47">
        <f>Q50</f>
        <v>0</v>
      </c>
      <c r="AQ50" s="47">
        <f>S50</f>
        <v>0</v>
      </c>
      <c r="AR50" s="82">
        <f>LARGE($AL50:$AQ50,1)</f>
        <v>8</v>
      </c>
      <c r="AS50" s="82">
        <f>LARGE($AL50:$AQ50,2)</f>
        <v>0</v>
      </c>
      <c r="AT50" s="82">
        <f>LARGE($AL50:$AQ50,3)</f>
        <v>0</v>
      </c>
      <c r="AU50" s="83">
        <f>SUM($AR50:$AT50)</f>
        <v>8</v>
      </c>
      <c r="AV50" s="58">
        <f>Y50</f>
        <v>0</v>
      </c>
      <c r="AW50" s="58">
        <f>AA50</f>
        <v>0</v>
      </c>
      <c r="AX50" s="58">
        <f>AC50</f>
        <v>0</v>
      </c>
      <c r="AY50" s="58">
        <f>AE50</f>
        <v>0</v>
      </c>
      <c r="AZ50" s="58">
        <f>AG50</f>
        <v>0</v>
      </c>
      <c r="BA50" s="58">
        <f>AI50</f>
        <v>0</v>
      </c>
      <c r="BB50" s="82">
        <f>LARGE($AV50:$BA50,1)</f>
        <v>0</v>
      </c>
      <c r="BC50" s="82">
        <f>LARGE($AV50:$BA50,2)</f>
        <v>0</v>
      </c>
      <c r="BD50" s="82">
        <f>LARGE($AV50:$BA50,3)</f>
        <v>0</v>
      </c>
      <c r="BE50" s="83">
        <f>SUM($BB50:$BD50)</f>
        <v>0</v>
      </c>
    </row>
    <row r="51" spans="1:57" x14ac:dyDescent="0.25">
      <c r="A51" s="124">
        <v>42</v>
      </c>
      <c r="B51" s="73" t="s">
        <v>246</v>
      </c>
      <c r="C51" s="74" t="s">
        <v>77</v>
      </c>
      <c r="D51" s="74" t="s">
        <v>243</v>
      </c>
      <c r="E51" s="92">
        <v>3</v>
      </c>
      <c r="F51" s="121">
        <f>$V51+$AJ51</f>
        <v>12.8</v>
      </c>
      <c r="G51" s="24"/>
      <c r="H51" s="95"/>
      <c r="I51" s="136"/>
      <c r="J51" s="28">
        <v>40</v>
      </c>
      <c r="K51" s="20"/>
      <c r="L51" s="97"/>
      <c r="M51" s="133"/>
      <c r="N51" s="84"/>
      <c r="O51" s="20"/>
      <c r="P51" s="101"/>
      <c r="Q51" s="32"/>
      <c r="R51" s="84">
        <v>29</v>
      </c>
      <c r="S51" s="20">
        <v>8</v>
      </c>
      <c r="T51" s="144">
        <v>39</v>
      </c>
      <c r="U51" s="147">
        <v>4.8</v>
      </c>
      <c r="V51" s="55">
        <f>$AU51+$U51</f>
        <v>12.8</v>
      </c>
      <c r="W51" s="26"/>
      <c r="X51" s="31"/>
      <c r="Y51" s="31"/>
      <c r="Z51" s="39"/>
      <c r="AA51" s="38"/>
      <c r="AB51" s="31"/>
      <c r="AC51" s="31"/>
      <c r="AD51" s="38"/>
      <c r="AE51" s="38"/>
      <c r="AF51" s="38"/>
      <c r="AG51" s="38"/>
      <c r="AH51" s="31"/>
      <c r="AI51" s="50"/>
      <c r="AJ51" s="48">
        <f>BE51</f>
        <v>0</v>
      </c>
      <c r="AK51" s="27"/>
      <c r="AL51" s="47">
        <f>I51</f>
        <v>0</v>
      </c>
      <c r="AM51" s="47">
        <f>K51</f>
        <v>0</v>
      </c>
      <c r="AN51" s="47">
        <f>M51</f>
        <v>0</v>
      </c>
      <c r="AO51" s="47">
        <f>O51</f>
        <v>0</v>
      </c>
      <c r="AP51" s="47">
        <f>Q51</f>
        <v>0</v>
      </c>
      <c r="AQ51" s="47">
        <f>S51</f>
        <v>8</v>
      </c>
      <c r="AR51" s="82">
        <f>LARGE($AL51:$AQ51,1)</f>
        <v>8</v>
      </c>
      <c r="AS51" s="82">
        <f>LARGE($AL51:$AQ51,2)</f>
        <v>0</v>
      </c>
      <c r="AT51" s="82">
        <f>LARGE($AL51:$AQ51,3)</f>
        <v>0</v>
      </c>
      <c r="AU51" s="83">
        <f>SUM($AR51:$AT51)</f>
        <v>8</v>
      </c>
      <c r="AV51" s="58">
        <f>Y51</f>
        <v>0</v>
      </c>
      <c r="AW51" s="58">
        <f>AA51</f>
        <v>0</v>
      </c>
      <c r="AX51" s="58">
        <f>AC51</f>
        <v>0</v>
      </c>
      <c r="AY51" s="58">
        <f>AE51</f>
        <v>0</v>
      </c>
      <c r="AZ51" s="58">
        <f>AG51</f>
        <v>0</v>
      </c>
      <c r="BA51" s="58">
        <f>AI51</f>
        <v>0</v>
      </c>
      <c r="BB51" s="82">
        <f>LARGE($AV51:$BA51,1)</f>
        <v>0</v>
      </c>
      <c r="BC51" s="82">
        <f>LARGE($AV51:$BA51,2)</f>
        <v>0</v>
      </c>
      <c r="BD51" s="82">
        <f>LARGE($AV51:$BA51,3)</f>
        <v>0</v>
      </c>
      <c r="BE51" s="83">
        <f>SUM($BB51:$BD51)</f>
        <v>0</v>
      </c>
    </row>
    <row r="52" spans="1:57" ht="15.75" thickBot="1" x14ac:dyDescent="0.3">
      <c r="A52" s="124">
        <v>43</v>
      </c>
      <c r="B52" s="73" t="s">
        <v>249</v>
      </c>
      <c r="C52" s="74" t="s">
        <v>250</v>
      </c>
      <c r="D52" s="74" t="s">
        <v>251</v>
      </c>
      <c r="E52" s="93">
        <v>1</v>
      </c>
      <c r="F52" s="121">
        <f>$V52+$AJ52</f>
        <v>12</v>
      </c>
      <c r="G52" s="24"/>
      <c r="H52" s="95">
        <v>26</v>
      </c>
      <c r="I52" s="136">
        <v>12</v>
      </c>
      <c r="J52" s="28"/>
      <c r="K52" s="40"/>
      <c r="L52" s="98"/>
      <c r="M52" s="113"/>
      <c r="N52" s="84"/>
      <c r="O52" s="20"/>
      <c r="P52" s="101"/>
      <c r="Q52" s="32"/>
      <c r="R52" s="84"/>
      <c r="S52" s="20"/>
      <c r="T52" s="144">
        <v>43</v>
      </c>
      <c r="U52" s="147">
        <v>0</v>
      </c>
      <c r="V52" s="55">
        <f>$AU52+$U52</f>
        <v>12</v>
      </c>
      <c r="W52" s="36"/>
      <c r="X52" s="31"/>
      <c r="Y52" s="31"/>
      <c r="Z52" s="39"/>
      <c r="AA52" s="38"/>
      <c r="AB52" s="31"/>
      <c r="AC52" s="31"/>
      <c r="AD52" s="38"/>
      <c r="AE52" s="38"/>
      <c r="AF52" s="38"/>
      <c r="AG52" s="38"/>
      <c r="AH52" s="31"/>
      <c r="AI52" s="50"/>
      <c r="AJ52" s="48">
        <f>BE52</f>
        <v>0</v>
      </c>
      <c r="AK52" s="37"/>
      <c r="AL52" s="47">
        <f>I52</f>
        <v>12</v>
      </c>
      <c r="AM52" s="47">
        <f>K52</f>
        <v>0</v>
      </c>
      <c r="AN52" s="47">
        <f>M52</f>
        <v>0</v>
      </c>
      <c r="AO52" s="47">
        <f>O52</f>
        <v>0</v>
      </c>
      <c r="AP52" s="47">
        <f>Q52</f>
        <v>0</v>
      </c>
      <c r="AQ52" s="47">
        <f>S52</f>
        <v>0</v>
      </c>
      <c r="AR52" s="82">
        <f>LARGE($AL52:$AQ52,1)</f>
        <v>12</v>
      </c>
      <c r="AS52" s="82">
        <f>LARGE($AL52:$AQ52,2)</f>
        <v>0</v>
      </c>
      <c r="AT52" s="82">
        <f>LARGE($AL52:$AQ52,3)</f>
        <v>0</v>
      </c>
      <c r="AU52" s="83">
        <f>SUM($AR52:$AT52)</f>
        <v>12</v>
      </c>
      <c r="AV52" s="58">
        <f>Y52</f>
        <v>0</v>
      </c>
      <c r="AW52" s="58">
        <f>AA52</f>
        <v>0</v>
      </c>
      <c r="AX52" s="58">
        <f>AC52</f>
        <v>0</v>
      </c>
      <c r="AY52" s="58">
        <f>AE52</f>
        <v>0</v>
      </c>
      <c r="AZ52" s="58">
        <f>AG52</f>
        <v>0</v>
      </c>
      <c r="BA52" s="58">
        <f>AI52</f>
        <v>0</v>
      </c>
      <c r="BB52" s="82">
        <f>LARGE($AV52:$BA52,1)</f>
        <v>0</v>
      </c>
      <c r="BC52" s="82">
        <f>LARGE($AV52:$BA52,2)</f>
        <v>0</v>
      </c>
      <c r="BD52" s="82">
        <f>LARGE($AV52:$BA52,3)</f>
        <v>0</v>
      </c>
      <c r="BE52" s="83">
        <f>SUM($BB52:$BD52)</f>
        <v>0</v>
      </c>
    </row>
    <row r="53" spans="1:57" x14ac:dyDescent="0.25">
      <c r="A53" s="124">
        <v>44</v>
      </c>
      <c r="B53" s="73" t="s">
        <v>255</v>
      </c>
      <c r="C53" s="74" t="s">
        <v>242</v>
      </c>
      <c r="D53" s="74" t="s">
        <v>254</v>
      </c>
      <c r="E53" s="92">
        <v>2</v>
      </c>
      <c r="F53" s="121">
        <f>$V53+$AJ53</f>
        <v>12</v>
      </c>
      <c r="G53" s="24"/>
      <c r="H53" s="95"/>
      <c r="I53" s="136"/>
      <c r="J53" s="28"/>
      <c r="K53" s="42"/>
      <c r="L53" s="41"/>
      <c r="M53" s="115"/>
      <c r="N53" s="84">
        <v>36</v>
      </c>
      <c r="O53" s="20">
        <v>4</v>
      </c>
      <c r="P53" s="101"/>
      <c r="Q53" s="101"/>
      <c r="R53" s="84">
        <v>22</v>
      </c>
      <c r="S53" s="20">
        <v>8</v>
      </c>
      <c r="T53" s="144">
        <v>46</v>
      </c>
      <c r="U53" s="147">
        <v>0</v>
      </c>
      <c r="V53" s="55">
        <f>$AU53+$U53</f>
        <v>12</v>
      </c>
      <c r="W53" s="26"/>
      <c r="X53" s="31"/>
      <c r="Y53" s="31"/>
      <c r="Z53" s="39"/>
      <c r="AA53" s="38"/>
      <c r="AB53" s="31"/>
      <c r="AC53" s="31"/>
      <c r="AD53" s="38"/>
      <c r="AE53" s="38"/>
      <c r="AF53" s="38"/>
      <c r="AG53" s="38"/>
      <c r="AH53" s="31"/>
      <c r="AI53" s="50"/>
      <c r="AJ53" s="48">
        <f>BE53</f>
        <v>0</v>
      </c>
      <c r="AK53" s="27"/>
      <c r="AL53" s="47">
        <f>I53</f>
        <v>0</v>
      </c>
      <c r="AM53" s="47">
        <f>K53</f>
        <v>0</v>
      </c>
      <c r="AN53" s="47">
        <f>M53</f>
        <v>0</v>
      </c>
      <c r="AO53" s="47">
        <f>O53</f>
        <v>4</v>
      </c>
      <c r="AP53" s="47">
        <f>Q53</f>
        <v>0</v>
      </c>
      <c r="AQ53" s="47">
        <f>S53</f>
        <v>8</v>
      </c>
      <c r="AR53" s="82">
        <f>LARGE($AL53:$AQ53,1)</f>
        <v>8</v>
      </c>
      <c r="AS53" s="82">
        <f>LARGE($AL53:$AQ53,2)</f>
        <v>4</v>
      </c>
      <c r="AT53" s="82">
        <f>LARGE($AL53:$AQ53,3)</f>
        <v>0</v>
      </c>
      <c r="AU53" s="83">
        <f>SUM($AR53:$AT53)</f>
        <v>12</v>
      </c>
      <c r="AV53" s="58">
        <f>Y53</f>
        <v>0</v>
      </c>
      <c r="AW53" s="58">
        <f>AA53</f>
        <v>0</v>
      </c>
      <c r="AX53" s="58">
        <f>AC53</f>
        <v>0</v>
      </c>
      <c r="AY53" s="58">
        <f>AE53</f>
        <v>0</v>
      </c>
      <c r="AZ53" s="58">
        <f>AG53</f>
        <v>0</v>
      </c>
      <c r="BA53" s="58">
        <f>AI53</f>
        <v>0</v>
      </c>
      <c r="BB53" s="82">
        <f>LARGE($AV53:$BA53,1)</f>
        <v>0</v>
      </c>
      <c r="BC53" s="82">
        <f>LARGE($AV53:$BA53,2)</f>
        <v>0</v>
      </c>
      <c r="BD53" s="82">
        <f>LARGE($AV53:$BA53,3)</f>
        <v>0</v>
      </c>
      <c r="BE53" s="83">
        <f>SUM($BB53:$BD53)</f>
        <v>0</v>
      </c>
    </row>
    <row r="54" spans="1:57" ht="15.75" thickBot="1" x14ac:dyDescent="0.3">
      <c r="A54" s="124" t="s">
        <v>320</v>
      </c>
      <c r="B54" s="73" t="s">
        <v>314</v>
      </c>
      <c r="C54" s="74" t="s">
        <v>315</v>
      </c>
      <c r="D54" s="74" t="s">
        <v>243</v>
      </c>
      <c r="E54" s="92">
        <v>4</v>
      </c>
      <c r="F54" s="121">
        <f>$V54+$AJ54</f>
        <v>12</v>
      </c>
      <c r="G54" s="24"/>
      <c r="H54" s="95"/>
      <c r="I54" s="136"/>
      <c r="J54" s="28"/>
      <c r="K54" s="20"/>
      <c r="L54" s="97"/>
      <c r="M54" s="116"/>
      <c r="N54" s="84"/>
      <c r="O54" s="20"/>
      <c r="P54" s="101"/>
      <c r="Q54" s="32"/>
      <c r="R54" s="84">
        <v>16</v>
      </c>
      <c r="S54" s="20">
        <v>12</v>
      </c>
      <c r="T54" s="144"/>
      <c r="U54" s="148"/>
      <c r="V54" s="55">
        <f>$AU54+$U54</f>
        <v>12</v>
      </c>
      <c r="W54" s="36"/>
      <c r="X54" s="31"/>
      <c r="Y54" s="31"/>
      <c r="Z54" s="39"/>
      <c r="AA54" s="38"/>
      <c r="AB54" s="31"/>
      <c r="AC54" s="31"/>
      <c r="AD54" s="38"/>
      <c r="AE54" s="38"/>
      <c r="AF54" s="38"/>
      <c r="AG54" s="38"/>
      <c r="AH54" s="31"/>
      <c r="AI54" s="50"/>
      <c r="AJ54" s="48">
        <f>BE54</f>
        <v>0</v>
      </c>
      <c r="AK54" s="37"/>
      <c r="AL54" s="47">
        <f>I54</f>
        <v>0</v>
      </c>
      <c r="AM54" s="47">
        <f>K54</f>
        <v>0</v>
      </c>
      <c r="AN54" s="47">
        <f>M54</f>
        <v>0</v>
      </c>
      <c r="AO54" s="47">
        <f>O54</f>
        <v>0</v>
      </c>
      <c r="AP54" s="47">
        <f>Q54</f>
        <v>0</v>
      </c>
      <c r="AQ54" s="47">
        <f>S54</f>
        <v>12</v>
      </c>
      <c r="AR54" s="82">
        <f>LARGE($AL54:$AQ54,1)</f>
        <v>12</v>
      </c>
      <c r="AS54" s="82">
        <f>LARGE($AL54:$AQ54,2)</f>
        <v>0</v>
      </c>
      <c r="AT54" s="82">
        <f>LARGE($AL54:$AQ54,3)</f>
        <v>0</v>
      </c>
      <c r="AU54" s="83">
        <f>SUM($AR54:$AT54)</f>
        <v>12</v>
      </c>
      <c r="AV54" s="58">
        <f>Y54</f>
        <v>0</v>
      </c>
      <c r="AW54" s="58">
        <f>AA54</f>
        <v>0</v>
      </c>
      <c r="AX54" s="58">
        <f>AC54</f>
        <v>0</v>
      </c>
      <c r="AY54" s="58">
        <f>AE54</f>
        <v>0</v>
      </c>
      <c r="AZ54" s="58">
        <f>AG54</f>
        <v>0</v>
      </c>
      <c r="BA54" s="58">
        <f>AI54</f>
        <v>0</v>
      </c>
      <c r="BB54" s="82">
        <f>LARGE($AV54:$BA54,1)</f>
        <v>0</v>
      </c>
      <c r="BC54" s="82">
        <f>LARGE($AV54:$BA54,2)</f>
        <v>0</v>
      </c>
      <c r="BD54" s="82">
        <f>LARGE($AV54:$BA54,3)</f>
        <v>0</v>
      </c>
      <c r="BE54" s="83">
        <f>SUM($BB54:$BD54)</f>
        <v>0</v>
      </c>
    </row>
    <row r="55" spans="1:57" ht="15.75" thickBot="1" x14ac:dyDescent="0.3">
      <c r="A55" s="124" t="s">
        <v>320</v>
      </c>
      <c r="B55" s="73" t="s">
        <v>202</v>
      </c>
      <c r="C55" s="74" t="s">
        <v>110</v>
      </c>
      <c r="D55" s="74" t="s">
        <v>203</v>
      </c>
      <c r="E55" s="92">
        <v>3</v>
      </c>
      <c r="F55" s="121">
        <f>$V55+$AJ55</f>
        <v>12</v>
      </c>
      <c r="G55" s="24"/>
      <c r="H55" s="95"/>
      <c r="I55" s="136"/>
      <c r="J55" s="28">
        <v>34</v>
      </c>
      <c r="K55" s="20">
        <v>4</v>
      </c>
      <c r="L55" s="41"/>
      <c r="M55" s="30"/>
      <c r="N55" s="84">
        <v>23</v>
      </c>
      <c r="O55" s="20">
        <v>8</v>
      </c>
      <c r="P55" s="101"/>
      <c r="Q55" s="32"/>
      <c r="R55" s="84"/>
      <c r="S55" s="20"/>
      <c r="T55" s="144"/>
      <c r="U55" s="147"/>
      <c r="V55" s="55">
        <f>$AU55+$U55</f>
        <v>12</v>
      </c>
      <c r="W55" s="36">
        <v>1</v>
      </c>
      <c r="X55" s="31"/>
      <c r="Y55" s="31"/>
      <c r="Z55" s="39"/>
      <c r="AA55" s="38"/>
      <c r="AB55" s="31"/>
      <c r="AC55" s="31"/>
      <c r="AD55" s="38"/>
      <c r="AE55" s="38"/>
      <c r="AF55" s="38"/>
      <c r="AG55" s="38"/>
      <c r="AH55" s="31"/>
      <c r="AI55" s="50"/>
      <c r="AJ55" s="48">
        <f>BE55</f>
        <v>0</v>
      </c>
      <c r="AK55" s="37"/>
      <c r="AL55" s="47">
        <f>I55</f>
        <v>0</v>
      </c>
      <c r="AM55" s="47">
        <f>K55</f>
        <v>4</v>
      </c>
      <c r="AN55" s="47">
        <f>M55</f>
        <v>0</v>
      </c>
      <c r="AO55" s="47">
        <f>O55</f>
        <v>8</v>
      </c>
      <c r="AP55" s="47">
        <f>Q55</f>
        <v>0</v>
      </c>
      <c r="AQ55" s="47">
        <f>S55</f>
        <v>0</v>
      </c>
      <c r="AR55" s="82">
        <f>LARGE($AL55:$AQ55,1)</f>
        <v>8</v>
      </c>
      <c r="AS55" s="82">
        <f>LARGE($AL55:$AQ55,2)</f>
        <v>4</v>
      </c>
      <c r="AT55" s="82">
        <f>LARGE($AL55:$AQ55,3)</f>
        <v>0</v>
      </c>
      <c r="AU55" s="83">
        <f>SUM($AR55:$AT55)</f>
        <v>12</v>
      </c>
      <c r="AV55" s="58">
        <f>Y55</f>
        <v>0</v>
      </c>
      <c r="AW55" s="58">
        <f>AA55</f>
        <v>0</v>
      </c>
      <c r="AX55" s="58">
        <f>AC55</f>
        <v>0</v>
      </c>
      <c r="AY55" s="58">
        <f>AE55</f>
        <v>0</v>
      </c>
      <c r="AZ55" s="58">
        <f>AG55</f>
        <v>0</v>
      </c>
      <c r="BA55" s="58">
        <f>AI55</f>
        <v>0</v>
      </c>
      <c r="BB55" s="82">
        <f>LARGE($AV55:$BA55,1)</f>
        <v>0</v>
      </c>
      <c r="BC55" s="82">
        <f>LARGE($AV55:$BA55,2)</f>
        <v>0</v>
      </c>
      <c r="BD55" s="82">
        <f>LARGE($AV55:$BA55,3)</f>
        <v>0</v>
      </c>
      <c r="BE55" s="83">
        <f>SUM($BB55:$BD55)</f>
        <v>0</v>
      </c>
    </row>
    <row r="56" spans="1:57" x14ac:dyDescent="0.25">
      <c r="A56" s="124">
        <v>47</v>
      </c>
      <c r="B56" s="73" t="s">
        <v>237</v>
      </c>
      <c r="C56" s="74" t="s">
        <v>238</v>
      </c>
      <c r="D56" s="74" t="s">
        <v>239</v>
      </c>
      <c r="E56" s="92">
        <v>2</v>
      </c>
      <c r="F56" s="121">
        <f>$V56+$AJ56</f>
        <v>9.6</v>
      </c>
      <c r="G56" s="24"/>
      <c r="H56" s="95"/>
      <c r="I56" s="136"/>
      <c r="J56" s="28">
        <v>42</v>
      </c>
      <c r="K56" s="42">
        <v>0</v>
      </c>
      <c r="L56" s="41"/>
      <c r="M56" s="115"/>
      <c r="N56" s="84"/>
      <c r="O56" s="85"/>
      <c r="P56" s="101"/>
      <c r="Q56" s="101"/>
      <c r="R56" s="84"/>
      <c r="S56" s="85"/>
      <c r="T56" s="144">
        <v>30</v>
      </c>
      <c r="U56" s="147">
        <v>9.6</v>
      </c>
      <c r="V56" s="55">
        <f>$AU56+$U56</f>
        <v>9.6</v>
      </c>
      <c r="W56" s="26"/>
      <c r="X56" s="31"/>
      <c r="Y56" s="31"/>
      <c r="Z56" s="39"/>
      <c r="AA56" s="38"/>
      <c r="AB56" s="31"/>
      <c r="AC56" s="31"/>
      <c r="AD56" s="38"/>
      <c r="AE56" s="38"/>
      <c r="AF56" s="38"/>
      <c r="AG56" s="38"/>
      <c r="AH56" s="31"/>
      <c r="AI56" s="50"/>
      <c r="AJ56" s="48">
        <f>BE56</f>
        <v>0</v>
      </c>
      <c r="AK56" s="27"/>
      <c r="AL56" s="47">
        <f>I56</f>
        <v>0</v>
      </c>
      <c r="AM56" s="47">
        <f>K56</f>
        <v>0</v>
      </c>
      <c r="AN56" s="47">
        <f>M56</f>
        <v>0</v>
      </c>
      <c r="AO56" s="47">
        <f>O56</f>
        <v>0</v>
      </c>
      <c r="AP56" s="47">
        <f>Q56</f>
        <v>0</v>
      </c>
      <c r="AQ56" s="47">
        <f>S56</f>
        <v>0</v>
      </c>
      <c r="AR56" s="82">
        <f>LARGE($AL56:$AQ56,1)</f>
        <v>0</v>
      </c>
      <c r="AS56" s="82">
        <f>LARGE($AL56:$AQ56,2)</f>
        <v>0</v>
      </c>
      <c r="AT56" s="82">
        <f>LARGE($AL56:$AQ56,3)</f>
        <v>0</v>
      </c>
      <c r="AU56" s="83">
        <f>SUM($AR56:$AT56)</f>
        <v>0</v>
      </c>
      <c r="AV56" s="58">
        <f>Y56</f>
        <v>0</v>
      </c>
      <c r="AW56" s="58">
        <f>AA56</f>
        <v>0</v>
      </c>
      <c r="AX56" s="58">
        <f>AC56</f>
        <v>0</v>
      </c>
      <c r="AY56" s="58">
        <f>AE56</f>
        <v>0</v>
      </c>
      <c r="AZ56" s="58">
        <f>AG56</f>
        <v>0</v>
      </c>
      <c r="BA56" s="58">
        <f>AI56</f>
        <v>0</v>
      </c>
      <c r="BB56" s="82">
        <f>LARGE($AV56:$BA56,1)</f>
        <v>0</v>
      </c>
      <c r="BC56" s="82">
        <f>LARGE($AV56:$BA56,2)</f>
        <v>0</v>
      </c>
      <c r="BD56" s="82">
        <f>LARGE($AV56:$BA56,3)</f>
        <v>0</v>
      </c>
      <c r="BE56" s="83">
        <f>SUM($BB56:$BD56)</f>
        <v>0</v>
      </c>
    </row>
    <row r="57" spans="1:57" ht="15.75" thickBot="1" x14ac:dyDescent="0.3">
      <c r="A57" s="124">
        <v>48</v>
      </c>
      <c r="B57" s="73" t="s">
        <v>192</v>
      </c>
      <c r="C57" s="74" t="s">
        <v>193</v>
      </c>
      <c r="D57" s="74" t="s">
        <v>175</v>
      </c>
      <c r="E57" s="92">
        <v>2</v>
      </c>
      <c r="F57" s="121">
        <f>$V57+$AJ57</f>
        <v>9.6</v>
      </c>
      <c r="G57" s="24"/>
      <c r="H57" s="95"/>
      <c r="I57" s="136"/>
      <c r="J57" s="28">
        <v>43</v>
      </c>
      <c r="K57" s="20">
        <v>0</v>
      </c>
      <c r="L57" s="41"/>
      <c r="M57" s="116"/>
      <c r="N57" s="84"/>
      <c r="O57" s="20"/>
      <c r="P57" s="101"/>
      <c r="Q57" s="32"/>
      <c r="R57" s="84"/>
      <c r="S57" s="20"/>
      <c r="T57" s="144">
        <v>31</v>
      </c>
      <c r="U57" s="147">
        <v>9.6</v>
      </c>
      <c r="V57" s="55">
        <f>$AU57+$U57</f>
        <v>9.6</v>
      </c>
      <c r="W57" s="36"/>
      <c r="X57" s="31"/>
      <c r="Y57" s="31"/>
      <c r="Z57" s="39"/>
      <c r="AA57" s="38"/>
      <c r="AB57" s="31"/>
      <c r="AC57" s="31"/>
      <c r="AD57" s="38"/>
      <c r="AE57" s="38"/>
      <c r="AF57" s="38"/>
      <c r="AG57" s="38"/>
      <c r="AH57" s="31"/>
      <c r="AI57" s="50"/>
      <c r="AJ57" s="48">
        <f>BE57</f>
        <v>0</v>
      </c>
      <c r="AK57" s="37"/>
      <c r="AL57" s="47">
        <f>I57</f>
        <v>0</v>
      </c>
      <c r="AM57" s="47">
        <f>K57</f>
        <v>0</v>
      </c>
      <c r="AN57" s="47">
        <f>M57</f>
        <v>0</v>
      </c>
      <c r="AO57" s="47">
        <f>O57</f>
        <v>0</v>
      </c>
      <c r="AP57" s="47">
        <f>Q57</f>
        <v>0</v>
      </c>
      <c r="AQ57" s="47">
        <f>S57</f>
        <v>0</v>
      </c>
      <c r="AR57" s="82">
        <f>LARGE($AL57:$AQ57,1)</f>
        <v>0</v>
      </c>
      <c r="AS57" s="82">
        <f>LARGE($AL57:$AQ57,2)</f>
        <v>0</v>
      </c>
      <c r="AT57" s="82">
        <f>LARGE($AL57:$AQ57,3)</f>
        <v>0</v>
      </c>
      <c r="AU57" s="83">
        <f>SUM($AR57:$AT57)</f>
        <v>0</v>
      </c>
      <c r="AV57" s="58">
        <f>Y57</f>
        <v>0</v>
      </c>
      <c r="AW57" s="58">
        <f>AA57</f>
        <v>0</v>
      </c>
      <c r="AX57" s="58">
        <f>AC57</f>
        <v>0</v>
      </c>
      <c r="AY57" s="58">
        <f>AE57</f>
        <v>0</v>
      </c>
      <c r="AZ57" s="58">
        <f>AG57</f>
        <v>0</v>
      </c>
      <c r="BA57" s="58">
        <f>AI57</f>
        <v>0</v>
      </c>
      <c r="BB57" s="82">
        <f>LARGE($AV57:$BA57,1)</f>
        <v>0</v>
      </c>
      <c r="BC57" s="82">
        <f>LARGE($AV57:$BA57,2)</f>
        <v>0</v>
      </c>
      <c r="BD57" s="82">
        <f>LARGE($AV57:$BA57,3)</f>
        <v>0</v>
      </c>
      <c r="BE57" s="83">
        <f>SUM($BB57:$BD57)</f>
        <v>0</v>
      </c>
    </row>
    <row r="58" spans="1:57" x14ac:dyDescent="0.25">
      <c r="A58" s="124">
        <v>49</v>
      </c>
      <c r="B58" s="73" t="s">
        <v>145</v>
      </c>
      <c r="C58" s="74" t="s">
        <v>146</v>
      </c>
      <c r="D58" s="74" t="s">
        <v>162</v>
      </c>
      <c r="E58" s="91">
        <v>1</v>
      </c>
      <c r="F58" s="121">
        <f>$V58+$AJ58</f>
        <v>8</v>
      </c>
      <c r="G58" s="24"/>
      <c r="H58" s="95"/>
      <c r="I58" s="136"/>
      <c r="J58" s="28"/>
      <c r="K58" s="40"/>
      <c r="L58" s="41"/>
      <c r="M58" s="117"/>
      <c r="N58" s="84">
        <v>44</v>
      </c>
      <c r="O58" s="20">
        <v>0</v>
      </c>
      <c r="P58" s="101"/>
      <c r="Q58" s="32"/>
      <c r="R58" s="84">
        <v>28</v>
      </c>
      <c r="S58" s="20">
        <v>8</v>
      </c>
      <c r="T58" s="144">
        <v>41</v>
      </c>
      <c r="U58" s="147">
        <v>0</v>
      </c>
      <c r="V58" s="55">
        <f>$AU58+$U58</f>
        <v>8</v>
      </c>
      <c r="W58" s="26"/>
      <c r="X58" s="31"/>
      <c r="Y58" s="31"/>
      <c r="Z58" s="39"/>
      <c r="AA58" s="38"/>
      <c r="AB58" s="31"/>
      <c r="AC58" s="31"/>
      <c r="AD58" s="38"/>
      <c r="AE58" s="38"/>
      <c r="AF58" s="38"/>
      <c r="AG58" s="38"/>
      <c r="AH58" s="31"/>
      <c r="AI58" s="50"/>
      <c r="AJ58" s="48">
        <f>BE58</f>
        <v>0</v>
      </c>
      <c r="AK58" s="27"/>
      <c r="AL58" s="47">
        <f>I58</f>
        <v>0</v>
      </c>
      <c r="AM58" s="47">
        <f>K58</f>
        <v>0</v>
      </c>
      <c r="AN58" s="47">
        <f>M58</f>
        <v>0</v>
      </c>
      <c r="AO58" s="47">
        <f>O58</f>
        <v>0</v>
      </c>
      <c r="AP58" s="47">
        <f>Q58</f>
        <v>0</v>
      </c>
      <c r="AQ58" s="47">
        <f>S58</f>
        <v>8</v>
      </c>
      <c r="AR58" s="82">
        <f>LARGE($AL58:$AQ58,1)</f>
        <v>8</v>
      </c>
      <c r="AS58" s="82">
        <f>LARGE($AL58:$AQ58,2)</f>
        <v>0</v>
      </c>
      <c r="AT58" s="82">
        <f>LARGE($AL58:$AQ58,3)</f>
        <v>0</v>
      </c>
      <c r="AU58" s="83">
        <f>SUM($AR58:$AT58)</f>
        <v>8</v>
      </c>
      <c r="AV58" s="58">
        <f>Y58</f>
        <v>0</v>
      </c>
      <c r="AW58" s="58">
        <f>AA58</f>
        <v>0</v>
      </c>
      <c r="AX58" s="58">
        <f>AC58</f>
        <v>0</v>
      </c>
      <c r="AY58" s="58">
        <f>AE58</f>
        <v>0</v>
      </c>
      <c r="AZ58" s="58">
        <f>AG58</f>
        <v>0</v>
      </c>
      <c r="BA58" s="58">
        <f>AI58</f>
        <v>0</v>
      </c>
      <c r="BB58" s="82">
        <f>LARGE($AV58:$BA58,1)</f>
        <v>0</v>
      </c>
      <c r="BC58" s="82">
        <f>LARGE($AV58:$BA58,2)</f>
        <v>0</v>
      </c>
      <c r="BD58" s="82">
        <f>LARGE($AV58:$BA58,3)</f>
        <v>0</v>
      </c>
      <c r="BE58" s="83">
        <f>SUM($BB58:$BD58)</f>
        <v>0</v>
      </c>
    </row>
    <row r="59" spans="1:57" ht="15.75" thickBot="1" x14ac:dyDescent="0.3">
      <c r="A59" s="124">
        <v>50</v>
      </c>
      <c r="B59" s="73" t="s">
        <v>182</v>
      </c>
      <c r="C59" s="73" t="s">
        <v>183</v>
      </c>
      <c r="D59" s="73" t="s">
        <v>162</v>
      </c>
      <c r="E59" s="92">
        <v>3</v>
      </c>
      <c r="F59" s="121">
        <f>$V59+$AJ59</f>
        <v>8</v>
      </c>
      <c r="G59" s="24"/>
      <c r="H59" s="95"/>
      <c r="I59" s="136"/>
      <c r="J59" s="28"/>
      <c r="K59" s="42"/>
      <c r="L59" s="41"/>
      <c r="M59" s="115"/>
      <c r="N59" s="84">
        <v>42</v>
      </c>
      <c r="O59" s="20">
        <v>0</v>
      </c>
      <c r="P59" s="101"/>
      <c r="Q59" s="101"/>
      <c r="R59" s="84">
        <v>20</v>
      </c>
      <c r="S59" s="20">
        <v>8</v>
      </c>
      <c r="T59" s="144">
        <v>48</v>
      </c>
      <c r="U59" s="147">
        <v>0</v>
      </c>
      <c r="V59" s="55">
        <f>$AU59+$U59</f>
        <v>8</v>
      </c>
      <c r="W59" s="36"/>
      <c r="X59" s="31"/>
      <c r="Y59" s="31"/>
      <c r="Z59" s="39"/>
      <c r="AA59" s="38"/>
      <c r="AB59" s="31"/>
      <c r="AC59" s="31"/>
      <c r="AD59" s="38"/>
      <c r="AE59" s="38"/>
      <c r="AF59" s="38"/>
      <c r="AG59" s="38"/>
      <c r="AH59" s="31"/>
      <c r="AI59" s="50"/>
      <c r="AJ59" s="48">
        <f>BE59</f>
        <v>0</v>
      </c>
      <c r="AK59" s="37"/>
      <c r="AL59" s="47">
        <f>I59</f>
        <v>0</v>
      </c>
      <c r="AM59" s="47">
        <f>K59</f>
        <v>0</v>
      </c>
      <c r="AN59" s="47">
        <f>M59</f>
        <v>0</v>
      </c>
      <c r="AO59" s="47">
        <f>O59</f>
        <v>0</v>
      </c>
      <c r="AP59" s="47">
        <f>Q59</f>
        <v>0</v>
      </c>
      <c r="AQ59" s="47">
        <f>S59</f>
        <v>8</v>
      </c>
      <c r="AR59" s="82">
        <f>LARGE($AL59:$AQ59,1)</f>
        <v>8</v>
      </c>
      <c r="AS59" s="82">
        <f>LARGE($AL59:$AQ59,2)</f>
        <v>0</v>
      </c>
      <c r="AT59" s="82">
        <f>LARGE($AL59:$AQ59,3)</f>
        <v>0</v>
      </c>
      <c r="AU59" s="83">
        <f>SUM($AR59:$AT59)</f>
        <v>8</v>
      </c>
      <c r="AV59" s="58">
        <f>Y59</f>
        <v>0</v>
      </c>
      <c r="AW59" s="58">
        <f>AA59</f>
        <v>0</v>
      </c>
      <c r="AX59" s="58">
        <f>AC59</f>
        <v>0</v>
      </c>
      <c r="AY59" s="58">
        <f>AE59</f>
        <v>0</v>
      </c>
      <c r="AZ59" s="58">
        <f>AG59</f>
        <v>0</v>
      </c>
      <c r="BA59" s="58">
        <f>AI59</f>
        <v>0</v>
      </c>
      <c r="BB59" s="82">
        <f>LARGE($AV59:$BA59,1)</f>
        <v>0</v>
      </c>
      <c r="BC59" s="82">
        <f>LARGE($AV59:$BA59,2)</f>
        <v>0</v>
      </c>
      <c r="BD59" s="82">
        <f>LARGE($AV59:$BA59,3)</f>
        <v>0</v>
      </c>
      <c r="BE59" s="83">
        <f>SUM($BB59:$BD59)</f>
        <v>0</v>
      </c>
    </row>
    <row r="60" spans="1:57" ht="15.75" thickBot="1" x14ac:dyDescent="0.3">
      <c r="A60" s="124" t="s">
        <v>317</v>
      </c>
      <c r="B60" s="73" t="s">
        <v>311</v>
      </c>
      <c r="C60" s="74"/>
      <c r="D60" s="74" t="s">
        <v>152</v>
      </c>
      <c r="E60" s="93"/>
      <c r="F60" s="121">
        <f>$V60+$AJ60</f>
        <v>8</v>
      </c>
      <c r="G60" s="24"/>
      <c r="H60" s="95"/>
      <c r="I60" s="136"/>
      <c r="J60" s="28"/>
      <c r="K60" s="40"/>
      <c r="L60" s="98"/>
      <c r="M60" s="117"/>
      <c r="N60" s="84"/>
      <c r="O60" s="20"/>
      <c r="P60" s="101"/>
      <c r="Q60" s="32"/>
      <c r="R60" s="84">
        <v>25</v>
      </c>
      <c r="S60" s="20">
        <v>8</v>
      </c>
      <c r="T60" s="144"/>
      <c r="U60" s="147"/>
      <c r="V60" s="55">
        <f>$AU60+$U60</f>
        <v>8</v>
      </c>
      <c r="W60" s="36"/>
      <c r="X60" s="31"/>
      <c r="Y60" s="31"/>
      <c r="Z60" s="39"/>
      <c r="AA60" s="38"/>
      <c r="AB60" s="31"/>
      <c r="AC60" s="31"/>
      <c r="AD60" s="38"/>
      <c r="AE60" s="38"/>
      <c r="AF60" s="38"/>
      <c r="AG60" s="38"/>
      <c r="AH60" s="31"/>
      <c r="AI60" s="50"/>
      <c r="AJ60" s="48">
        <f>BE60</f>
        <v>0</v>
      </c>
      <c r="AK60" s="37"/>
      <c r="AL60" s="47">
        <f>I60</f>
        <v>0</v>
      </c>
      <c r="AM60" s="47">
        <f>K60</f>
        <v>0</v>
      </c>
      <c r="AN60" s="47">
        <f>M60</f>
        <v>0</v>
      </c>
      <c r="AO60" s="47">
        <f>O60</f>
        <v>0</v>
      </c>
      <c r="AP60" s="47">
        <f>Q60</f>
        <v>0</v>
      </c>
      <c r="AQ60" s="47">
        <f>S60</f>
        <v>8</v>
      </c>
      <c r="AR60" s="82">
        <f>LARGE($AL60:$AQ60,1)</f>
        <v>8</v>
      </c>
      <c r="AS60" s="82">
        <f>LARGE($AL60:$AQ60,2)</f>
        <v>0</v>
      </c>
      <c r="AT60" s="82">
        <f>LARGE($AL60:$AQ60,3)</f>
        <v>0</v>
      </c>
      <c r="AU60" s="83">
        <f>SUM($AR60:$AT60)</f>
        <v>8</v>
      </c>
      <c r="AV60" s="58">
        <f>Y60</f>
        <v>0</v>
      </c>
      <c r="AW60" s="58">
        <f>AA60</f>
        <v>0</v>
      </c>
      <c r="AX60" s="58">
        <f>AC60</f>
        <v>0</v>
      </c>
      <c r="AY60" s="58">
        <f>AE60</f>
        <v>0</v>
      </c>
      <c r="AZ60" s="58">
        <f>AG60</f>
        <v>0</v>
      </c>
      <c r="BA60" s="58">
        <f>AI60</f>
        <v>0</v>
      </c>
      <c r="BB60" s="82">
        <f>LARGE($AV60:$BA60,1)</f>
        <v>0</v>
      </c>
      <c r="BC60" s="82">
        <f>LARGE($AV60:$BA60,2)</f>
        <v>0</v>
      </c>
      <c r="BD60" s="82">
        <f>LARGE($AV60:$BA60,3)</f>
        <v>0</v>
      </c>
      <c r="BE60" s="83">
        <f>SUM($BB60:$BD60)</f>
        <v>0</v>
      </c>
    </row>
    <row r="61" spans="1:57" x14ac:dyDescent="0.25">
      <c r="A61" s="124" t="s">
        <v>317</v>
      </c>
      <c r="B61" s="73" t="s">
        <v>310</v>
      </c>
      <c r="C61" s="74"/>
      <c r="D61" s="74" t="s">
        <v>162</v>
      </c>
      <c r="E61" s="93"/>
      <c r="F61" s="121">
        <f>$V61+$AJ61</f>
        <v>8</v>
      </c>
      <c r="G61" s="24"/>
      <c r="H61" s="95"/>
      <c r="I61" s="136"/>
      <c r="J61" s="28"/>
      <c r="K61" s="42"/>
      <c r="L61" s="41"/>
      <c r="M61" s="115"/>
      <c r="N61" s="84"/>
      <c r="O61" s="85"/>
      <c r="P61" s="101"/>
      <c r="Q61" s="101"/>
      <c r="R61" s="84">
        <v>21</v>
      </c>
      <c r="S61" s="85">
        <v>8</v>
      </c>
      <c r="T61" s="144"/>
      <c r="U61" s="147"/>
      <c r="V61" s="55">
        <f>$AU61+$U61</f>
        <v>8</v>
      </c>
      <c r="W61" s="26"/>
      <c r="X61" s="31"/>
      <c r="Y61" s="31"/>
      <c r="Z61" s="39"/>
      <c r="AA61" s="38"/>
      <c r="AB61" s="31"/>
      <c r="AC61" s="31"/>
      <c r="AD61" s="38"/>
      <c r="AE61" s="38"/>
      <c r="AF61" s="38"/>
      <c r="AG61" s="38"/>
      <c r="AH61" s="31"/>
      <c r="AI61" s="50"/>
      <c r="AJ61" s="48">
        <f>BE61</f>
        <v>0</v>
      </c>
      <c r="AK61" s="27"/>
      <c r="AL61" s="47">
        <f>I61</f>
        <v>0</v>
      </c>
      <c r="AM61" s="47">
        <f>K61</f>
        <v>0</v>
      </c>
      <c r="AN61" s="47">
        <f>M61</f>
        <v>0</v>
      </c>
      <c r="AO61" s="47">
        <f>O61</f>
        <v>0</v>
      </c>
      <c r="AP61" s="47">
        <f>Q61</f>
        <v>0</v>
      </c>
      <c r="AQ61" s="47">
        <f>S61</f>
        <v>8</v>
      </c>
      <c r="AR61" s="82">
        <f>LARGE($AL61:$AQ61,1)</f>
        <v>8</v>
      </c>
      <c r="AS61" s="82">
        <f>LARGE($AL61:$AQ61,2)</f>
        <v>0</v>
      </c>
      <c r="AT61" s="82">
        <f>LARGE($AL61:$AQ61,3)</f>
        <v>0</v>
      </c>
      <c r="AU61" s="83">
        <f>SUM($AR61:$AT61)</f>
        <v>8</v>
      </c>
      <c r="AV61" s="58">
        <f>Y61</f>
        <v>0</v>
      </c>
      <c r="AW61" s="58">
        <f>AA61</f>
        <v>0</v>
      </c>
      <c r="AX61" s="58">
        <f>AC61</f>
        <v>0</v>
      </c>
      <c r="AY61" s="58">
        <f>AE61</f>
        <v>0</v>
      </c>
      <c r="AZ61" s="58">
        <f>AG61</f>
        <v>0</v>
      </c>
      <c r="BA61" s="58">
        <f>AI61</f>
        <v>0</v>
      </c>
      <c r="BB61" s="82">
        <f>LARGE($AV61:$BA61,1)</f>
        <v>0</v>
      </c>
      <c r="BC61" s="82">
        <f>LARGE($AV61:$BA61,2)</f>
        <v>0</v>
      </c>
      <c r="BD61" s="82">
        <f>LARGE($AV61:$BA61,3)</f>
        <v>0</v>
      </c>
      <c r="BE61" s="83">
        <f>SUM($BB61:$BD61)</f>
        <v>0</v>
      </c>
    </row>
    <row r="62" spans="1:57" x14ac:dyDescent="0.25">
      <c r="A62" s="124" t="s">
        <v>317</v>
      </c>
      <c r="B62" s="73" t="s">
        <v>291</v>
      </c>
      <c r="C62" s="74" t="s">
        <v>292</v>
      </c>
      <c r="D62" s="74" t="s">
        <v>293</v>
      </c>
      <c r="E62" s="92">
        <v>2</v>
      </c>
      <c r="F62" s="121">
        <f>$V62+$AJ62</f>
        <v>8</v>
      </c>
      <c r="G62" s="24"/>
      <c r="H62" s="95"/>
      <c r="I62" s="136"/>
      <c r="J62" s="28"/>
      <c r="K62" s="40"/>
      <c r="L62" s="98"/>
      <c r="M62" s="117"/>
      <c r="N62" s="84">
        <v>43</v>
      </c>
      <c r="O62" s="20">
        <v>0</v>
      </c>
      <c r="P62" s="101"/>
      <c r="Q62" s="32"/>
      <c r="R62" s="84">
        <v>27</v>
      </c>
      <c r="S62" s="20">
        <v>8</v>
      </c>
      <c r="T62" s="144"/>
      <c r="U62" s="147"/>
      <c r="V62" s="55">
        <f>$AU62+$U62</f>
        <v>8</v>
      </c>
      <c r="W62" s="26"/>
      <c r="X62" s="31"/>
      <c r="Y62" s="31"/>
      <c r="Z62" s="39"/>
      <c r="AA62" s="38"/>
      <c r="AB62" s="31"/>
      <c r="AC62" s="31"/>
      <c r="AD62" s="38"/>
      <c r="AE62" s="38"/>
      <c r="AF62" s="38"/>
      <c r="AG62" s="38"/>
      <c r="AH62" s="31"/>
      <c r="AI62" s="50"/>
      <c r="AJ62" s="48">
        <f>BE62</f>
        <v>0</v>
      </c>
      <c r="AK62" s="27"/>
      <c r="AL62" s="47">
        <f>I62</f>
        <v>0</v>
      </c>
      <c r="AM62" s="47">
        <f>K62</f>
        <v>0</v>
      </c>
      <c r="AN62" s="47">
        <f>M62</f>
        <v>0</v>
      </c>
      <c r="AO62" s="47">
        <f>O62</f>
        <v>0</v>
      </c>
      <c r="AP62" s="47">
        <f>Q62</f>
        <v>0</v>
      </c>
      <c r="AQ62" s="47">
        <f>S62</f>
        <v>8</v>
      </c>
      <c r="AR62" s="82">
        <f>LARGE($AL62:$AQ62,1)</f>
        <v>8</v>
      </c>
      <c r="AS62" s="82">
        <f>LARGE($AL62:$AQ62,2)</f>
        <v>0</v>
      </c>
      <c r="AT62" s="82">
        <f>LARGE($AL62:$AQ62,3)</f>
        <v>0</v>
      </c>
      <c r="AU62" s="83">
        <f>SUM($AR62:$AT62)</f>
        <v>8</v>
      </c>
      <c r="AV62" s="58">
        <f>Y62</f>
        <v>0</v>
      </c>
      <c r="AW62" s="58">
        <f>AA62</f>
        <v>0</v>
      </c>
      <c r="AX62" s="58">
        <f>AC62</f>
        <v>0</v>
      </c>
      <c r="AY62" s="58">
        <f>AE62</f>
        <v>0</v>
      </c>
      <c r="AZ62" s="58">
        <f>AG62</f>
        <v>0</v>
      </c>
      <c r="BA62" s="58">
        <f>AI62</f>
        <v>0</v>
      </c>
      <c r="BB62" s="82">
        <f>LARGE($AV62:$BA62,1)</f>
        <v>0</v>
      </c>
      <c r="BC62" s="82">
        <f>LARGE($AV62:$BA62,2)</f>
        <v>0</v>
      </c>
      <c r="BD62" s="82">
        <f>LARGE($AV62:$BA62,3)</f>
        <v>0</v>
      </c>
      <c r="BE62" s="83">
        <f>SUM($BB62:$BD62)</f>
        <v>0</v>
      </c>
    </row>
    <row r="63" spans="1:57" ht="15.75" thickBot="1" x14ac:dyDescent="0.3">
      <c r="A63" s="124" t="s">
        <v>317</v>
      </c>
      <c r="B63" s="73" t="s">
        <v>272</v>
      </c>
      <c r="C63" s="74" t="s">
        <v>273</v>
      </c>
      <c r="D63" s="74" t="s">
        <v>274</v>
      </c>
      <c r="E63" s="92">
        <v>4</v>
      </c>
      <c r="F63" s="121">
        <f>$V63+$AJ63</f>
        <v>8</v>
      </c>
      <c r="G63" s="24"/>
      <c r="H63" s="95"/>
      <c r="I63" s="136"/>
      <c r="J63" s="28"/>
      <c r="K63" s="20"/>
      <c r="L63" s="97"/>
      <c r="M63" s="116"/>
      <c r="N63" s="84">
        <v>30</v>
      </c>
      <c r="O63" s="20">
        <v>8</v>
      </c>
      <c r="P63" s="101"/>
      <c r="Q63" s="32"/>
      <c r="R63" s="84">
        <v>36</v>
      </c>
      <c r="S63" s="20">
        <v>0</v>
      </c>
      <c r="T63" s="144"/>
      <c r="U63" s="148"/>
      <c r="V63" s="55">
        <f>$AU63+$U63</f>
        <v>8</v>
      </c>
      <c r="W63" s="36"/>
      <c r="X63" s="31"/>
      <c r="Y63" s="31"/>
      <c r="Z63" s="39"/>
      <c r="AA63" s="38"/>
      <c r="AB63" s="31"/>
      <c r="AC63" s="31"/>
      <c r="AD63" s="38"/>
      <c r="AE63" s="38"/>
      <c r="AF63" s="38"/>
      <c r="AG63" s="38"/>
      <c r="AH63" s="31"/>
      <c r="AI63" s="50"/>
      <c r="AJ63" s="48">
        <f>BE63</f>
        <v>0</v>
      </c>
      <c r="AK63" s="37"/>
      <c r="AL63" s="47">
        <f>I63</f>
        <v>0</v>
      </c>
      <c r="AM63" s="47">
        <f>K63</f>
        <v>0</v>
      </c>
      <c r="AN63" s="47">
        <f>M63</f>
        <v>0</v>
      </c>
      <c r="AO63" s="47">
        <f>O63</f>
        <v>8</v>
      </c>
      <c r="AP63" s="47">
        <f>Q63</f>
        <v>0</v>
      </c>
      <c r="AQ63" s="47">
        <f>S63</f>
        <v>0</v>
      </c>
      <c r="AR63" s="82">
        <f>LARGE($AL63:$AQ63,1)</f>
        <v>8</v>
      </c>
      <c r="AS63" s="82">
        <f>LARGE($AL63:$AQ63,2)</f>
        <v>0</v>
      </c>
      <c r="AT63" s="82">
        <f>LARGE($AL63:$AQ63,3)</f>
        <v>0</v>
      </c>
      <c r="AU63" s="83">
        <f>SUM($AR63:$AT63)</f>
        <v>8</v>
      </c>
      <c r="AV63" s="58">
        <f>Y63</f>
        <v>0</v>
      </c>
      <c r="AW63" s="58">
        <f>AA63</f>
        <v>0</v>
      </c>
      <c r="AX63" s="58">
        <f>AC63</f>
        <v>0</v>
      </c>
      <c r="AY63" s="58">
        <f>AE63</f>
        <v>0</v>
      </c>
      <c r="AZ63" s="58">
        <f>AG63</f>
        <v>0</v>
      </c>
      <c r="BA63" s="58">
        <f>AI63</f>
        <v>0</v>
      </c>
      <c r="BB63" s="82">
        <f>LARGE($AV63:$BA63,1)</f>
        <v>0</v>
      </c>
      <c r="BC63" s="82">
        <f>LARGE($AV63:$BA63,2)</f>
        <v>0</v>
      </c>
      <c r="BD63" s="82">
        <f>LARGE($AV63:$BA63,3)</f>
        <v>0</v>
      </c>
      <c r="BE63" s="83">
        <f>SUM($BB63:$BD63)</f>
        <v>0</v>
      </c>
    </row>
    <row r="64" spans="1:57" ht="15.75" thickBot="1" x14ac:dyDescent="0.3">
      <c r="A64" s="124">
        <v>55</v>
      </c>
      <c r="B64" s="73" t="s">
        <v>252</v>
      </c>
      <c r="C64" s="74" t="s">
        <v>117</v>
      </c>
      <c r="D64" s="74" t="s">
        <v>161</v>
      </c>
      <c r="E64" s="92">
        <v>2</v>
      </c>
      <c r="F64" s="121">
        <f>$V64+$AJ64</f>
        <v>4</v>
      </c>
      <c r="G64" s="24"/>
      <c r="H64" s="95"/>
      <c r="I64" s="136"/>
      <c r="J64" s="28">
        <v>38</v>
      </c>
      <c r="K64" s="20">
        <v>4</v>
      </c>
      <c r="L64" s="97"/>
      <c r="M64" s="118"/>
      <c r="N64" s="84">
        <v>38</v>
      </c>
      <c r="O64" s="20">
        <v>0</v>
      </c>
      <c r="P64" s="101"/>
      <c r="Q64" s="32"/>
      <c r="R64" s="84">
        <v>30</v>
      </c>
      <c r="S64" s="20">
        <v>0</v>
      </c>
      <c r="T64" s="144">
        <v>44</v>
      </c>
      <c r="U64" s="147">
        <v>0</v>
      </c>
      <c r="V64" s="55">
        <f>$AU64+$U64</f>
        <v>4</v>
      </c>
      <c r="W64" s="36">
        <v>1</v>
      </c>
      <c r="X64" s="31"/>
      <c r="Y64" s="31"/>
      <c r="Z64" s="39"/>
      <c r="AA64" s="38"/>
      <c r="AB64" s="31"/>
      <c r="AC64" s="31"/>
      <c r="AD64" s="38"/>
      <c r="AE64" s="38"/>
      <c r="AF64" s="38"/>
      <c r="AG64" s="38"/>
      <c r="AH64" s="31"/>
      <c r="AI64" s="50"/>
      <c r="AJ64" s="48">
        <f>BE64</f>
        <v>0</v>
      </c>
      <c r="AK64" s="37"/>
      <c r="AL64" s="47">
        <f>I64</f>
        <v>0</v>
      </c>
      <c r="AM64" s="47">
        <f>K64</f>
        <v>4</v>
      </c>
      <c r="AN64" s="47">
        <f>M64</f>
        <v>0</v>
      </c>
      <c r="AO64" s="47">
        <f>O64</f>
        <v>0</v>
      </c>
      <c r="AP64" s="47">
        <f>Q64</f>
        <v>0</v>
      </c>
      <c r="AQ64" s="47">
        <f>S64</f>
        <v>0</v>
      </c>
      <c r="AR64" s="82">
        <f>LARGE($AL64:$AQ64,1)</f>
        <v>4</v>
      </c>
      <c r="AS64" s="82">
        <f>LARGE($AL64:$AQ64,2)</f>
        <v>0</v>
      </c>
      <c r="AT64" s="82">
        <f>LARGE($AL64:$AQ64,3)</f>
        <v>0</v>
      </c>
      <c r="AU64" s="83">
        <f>SUM($AR64:$AT64)</f>
        <v>4</v>
      </c>
      <c r="AV64" s="58">
        <f>Y64</f>
        <v>0</v>
      </c>
      <c r="AW64" s="58">
        <f>AA64</f>
        <v>0</v>
      </c>
      <c r="AX64" s="58">
        <f>AC64</f>
        <v>0</v>
      </c>
      <c r="AY64" s="58">
        <f>AE64</f>
        <v>0</v>
      </c>
      <c r="AZ64" s="58">
        <f>AG64</f>
        <v>0</v>
      </c>
      <c r="BA64" s="58">
        <f>AI64</f>
        <v>0</v>
      </c>
      <c r="BB64" s="82">
        <f>LARGE($AV64:$BA64,1)</f>
        <v>0</v>
      </c>
      <c r="BC64" s="82">
        <f>LARGE($AV64:$BA64,2)</f>
        <v>0</v>
      </c>
      <c r="BD64" s="82">
        <f>LARGE($AV64:$BA64,3)</f>
        <v>0</v>
      </c>
      <c r="BE64" s="83">
        <f>SUM($BB64:$BD64)</f>
        <v>0</v>
      </c>
    </row>
    <row r="65" spans="1:57" x14ac:dyDescent="0.25">
      <c r="A65" s="124">
        <v>56</v>
      </c>
      <c r="B65" s="73" t="s">
        <v>253</v>
      </c>
      <c r="C65" s="74" t="s">
        <v>44</v>
      </c>
      <c r="D65" s="74" t="s">
        <v>254</v>
      </c>
      <c r="E65" s="92">
        <v>4</v>
      </c>
      <c r="F65" s="121">
        <f>$V65+$AJ65</f>
        <v>4</v>
      </c>
      <c r="G65" s="24"/>
      <c r="H65" s="95">
        <v>35</v>
      </c>
      <c r="I65" s="136">
        <v>0</v>
      </c>
      <c r="J65" s="28">
        <v>44</v>
      </c>
      <c r="K65" s="20">
        <v>0</v>
      </c>
      <c r="L65" s="97"/>
      <c r="M65" s="116"/>
      <c r="N65" s="84">
        <v>35</v>
      </c>
      <c r="O65" s="20">
        <v>4</v>
      </c>
      <c r="P65" s="101"/>
      <c r="Q65" s="32"/>
      <c r="R65" s="84">
        <v>34</v>
      </c>
      <c r="S65" s="20">
        <v>0</v>
      </c>
      <c r="T65" s="144">
        <v>45</v>
      </c>
      <c r="U65" s="147">
        <v>0</v>
      </c>
      <c r="V65" s="55">
        <f>$AU65+$U65</f>
        <v>4</v>
      </c>
      <c r="W65" s="26"/>
      <c r="X65" s="31"/>
      <c r="Y65" s="31"/>
      <c r="Z65" s="39"/>
      <c r="AA65" s="38"/>
      <c r="AB65" s="31"/>
      <c r="AC65" s="31"/>
      <c r="AD65" s="38"/>
      <c r="AE65" s="38"/>
      <c r="AF65" s="38"/>
      <c r="AG65" s="38"/>
      <c r="AH65" s="31"/>
      <c r="AI65" s="50"/>
      <c r="AJ65" s="48">
        <f>BE65</f>
        <v>0</v>
      </c>
      <c r="AK65" s="27"/>
      <c r="AL65" s="47">
        <f>I65</f>
        <v>0</v>
      </c>
      <c r="AM65" s="47">
        <f>K65</f>
        <v>0</v>
      </c>
      <c r="AN65" s="47">
        <f>M65</f>
        <v>0</v>
      </c>
      <c r="AO65" s="47">
        <f>O65</f>
        <v>4</v>
      </c>
      <c r="AP65" s="47">
        <f>Q65</f>
        <v>0</v>
      </c>
      <c r="AQ65" s="47">
        <f>S65</f>
        <v>0</v>
      </c>
      <c r="AR65" s="82">
        <f>LARGE($AL65:$AQ65,1)</f>
        <v>4</v>
      </c>
      <c r="AS65" s="82">
        <f>LARGE($AL65:$AQ65,2)</f>
        <v>0</v>
      </c>
      <c r="AT65" s="82">
        <f>LARGE($AL65:$AQ65,3)</f>
        <v>0</v>
      </c>
      <c r="AU65" s="83">
        <f>SUM($AR65:$AT65)</f>
        <v>4</v>
      </c>
      <c r="AV65" s="58">
        <f>Y65</f>
        <v>0</v>
      </c>
      <c r="AW65" s="58">
        <f>AA65</f>
        <v>0</v>
      </c>
      <c r="AX65" s="58">
        <f>AC65</f>
        <v>0</v>
      </c>
      <c r="AY65" s="58">
        <f>AE65</f>
        <v>0</v>
      </c>
      <c r="AZ65" s="58">
        <f>AG65</f>
        <v>0</v>
      </c>
      <c r="BA65" s="58">
        <f>AI65</f>
        <v>0</v>
      </c>
      <c r="BB65" s="82">
        <f>LARGE($AV65:$BA65,1)</f>
        <v>0</v>
      </c>
      <c r="BC65" s="82">
        <f>LARGE($AV65:$BA65,2)</f>
        <v>0</v>
      </c>
      <c r="BD65" s="82">
        <f>LARGE($AV65:$BA65,3)</f>
        <v>0</v>
      </c>
      <c r="BE65" s="83">
        <f>SUM($BB65:$BD65)</f>
        <v>0</v>
      </c>
    </row>
    <row r="66" spans="1:57" x14ac:dyDescent="0.25">
      <c r="A66" s="124">
        <v>57</v>
      </c>
      <c r="B66" s="73" t="s">
        <v>209</v>
      </c>
      <c r="C66" s="74" t="s">
        <v>210</v>
      </c>
      <c r="D66" s="74" t="s">
        <v>165</v>
      </c>
      <c r="E66" s="92">
        <v>4</v>
      </c>
      <c r="F66" s="121">
        <f>$V66+$AJ66</f>
        <v>0</v>
      </c>
      <c r="G66" s="24"/>
      <c r="H66" s="95"/>
      <c r="I66" s="136"/>
      <c r="J66" s="28"/>
      <c r="K66" s="40"/>
      <c r="L66" s="41"/>
      <c r="M66" s="30"/>
      <c r="N66" s="84"/>
      <c r="O66" s="20"/>
      <c r="P66" s="101"/>
      <c r="Q66" s="32"/>
      <c r="R66" s="84"/>
      <c r="S66" s="20"/>
      <c r="T66" s="144">
        <v>42</v>
      </c>
      <c r="U66" s="147">
        <v>0</v>
      </c>
      <c r="V66" s="55">
        <f>$AU66+$U66</f>
        <v>0</v>
      </c>
      <c r="W66" s="26"/>
      <c r="X66" s="31"/>
      <c r="Y66" s="31"/>
      <c r="Z66" s="39"/>
      <c r="AA66" s="38"/>
      <c r="AB66" s="31"/>
      <c r="AC66" s="31"/>
      <c r="AD66" s="38"/>
      <c r="AE66" s="38"/>
      <c r="AF66" s="38"/>
      <c r="AG66" s="38"/>
      <c r="AH66" s="31"/>
      <c r="AI66" s="50"/>
      <c r="AJ66" s="48">
        <f>BE66</f>
        <v>0</v>
      </c>
      <c r="AK66" s="27"/>
      <c r="AL66" s="47">
        <f>I66</f>
        <v>0</v>
      </c>
      <c r="AM66" s="47">
        <f>K66</f>
        <v>0</v>
      </c>
      <c r="AN66" s="47">
        <f>M66</f>
        <v>0</v>
      </c>
      <c r="AO66" s="47">
        <f>O66</f>
        <v>0</v>
      </c>
      <c r="AP66" s="47">
        <f>Q66</f>
        <v>0</v>
      </c>
      <c r="AQ66" s="47">
        <f>S66</f>
        <v>0</v>
      </c>
      <c r="AR66" s="82">
        <f>LARGE($AL66:$AQ66,1)</f>
        <v>0</v>
      </c>
      <c r="AS66" s="82">
        <f>LARGE($AL66:$AQ66,2)</f>
        <v>0</v>
      </c>
      <c r="AT66" s="82">
        <f>LARGE($AL66:$AQ66,3)</f>
        <v>0</v>
      </c>
      <c r="AU66" s="83">
        <f>SUM($AR66:$AT66)</f>
        <v>0</v>
      </c>
      <c r="AV66" s="58">
        <f>Y66</f>
        <v>0</v>
      </c>
      <c r="AW66" s="58">
        <f>AA66</f>
        <v>0</v>
      </c>
      <c r="AX66" s="58">
        <f>AC66</f>
        <v>0</v>
      </c>
      <c r="AY66" s="58">
        <f>AE66</f>
        <v>0</v>
      </c>
      <c r="AZ66" s="58">
        <f>AG66</f>
        <v>0</v>
      </c>
      <c r="BA66" s="58">
        <f>AI66</f>
        <v>0</v>
      </c>
      <c r="BB66" s="82">
        <f>LARGE($AV66:$BA66,1)</f>
        <v>0</v>
      </c>
      <c r="BC66" s="82">
        <f>LARGE($AV66:$BA66,2)</f>
        <v>0</v>
      </c>
      <c r="BD66" s="82">
        <f>LARGE($AV66:$BA66,3)</f>
        <v>0</v>
      </c>
      <c r="BE66" s="83">
        <f>SUM($BB66:$BD66)</f>
        <v>0</v>
      </c>
    </row>
    <row r="67" spans="1:57" x14ac:dyDescent="0.25">
      <c r="A67" s="124">
        <v>58</v>
      </c>
      <c r="B67" s="73" t="s">
        <v>256</v>
      </c>
      <c r="C67" s="74" t="s">
        <v>19</v>
      </c>
      <c r="D67" s="74" t="s">
        <v>161</v>
      </c>
      <c r="E67" s="92">
        <v>3</v>
      </c>
      <c r="F67" s="121">
        <f>$V67+$AJ67</f>
        <v>0</v>
      </c>
      <c r="G67" s="24"/>
      <c r="H67" s="95"/>
      <c r="I67" s="136"/>
      <c r="J67" s="28">
        <v>45</v>
      </c>
      <c r="K67" s="40">
        <v>0</v>
      </c>
      <c r="L67" s="98"/>
      <c r="M67" s="117"/>
      <c r="N67" s="84">
        <v>40</v>
      </c>
      <c r="O67" s="20">
        <v>0</v>
      </c>
      <c r="P67" s="101"/>
      <c r="Q67" s="32"/>
      <c r="R67" s="84">
        <v>35</v>
      </c>
      <c r="S67" s="20">
        <v>0</v>
      </c>
      <c r="T67" s="144">
        <v>47</v>
      </c>
      <c r="U67" s="147">
        <v>0</v>
      </c>
      <c r="V67" s="55">
        <f>$AU67+$U67</f>
        <v>0</v>
      </c>
      <c r="W67" s="26"/>
      <c r="X67" s="31"/>
      <c r="Y67" s="31"/>
      <c r="Z67" s="39"/>
      <c r="AA67" s="38"/>
      <c r="AB67" s="31"/>
      <c r="AC67" s="31"/>
      <c r="AD67" s="38"/>
      <c r="AE67" s="38"/>
      <c r="AF67" s="38"/>
      <c r="AG67" s="38"/>
      <c r="AH67" s="31"/>
      <c r="AI67" s="50"/>
      <c r="AJ67" s="48">
        <f>BE67</f>
        <v>0</v>
      </c>
      <c r="AK67" s="27"/>
      <c r="AL67" s="47">
        <f>I67</f>
        <v>0</v>
      </c>
      <c r="AM67" s="47">
        <f>K67</f>
        <v>0</v>
      </c>
      <c r="AN67" s="47">
        <f>M67</f>
        <v>0</v>
      </c>
      <c r="AO67" s="47">
        <f>O67</f>
        <v>0</v>
      </c>
      <c r="AP67" s="47">
        <f>Q67</f>
        <v>0</v>
      </c>
      <c r="AQ67" s="47">
        <f>S67</f>
        <v>0</v>
      </c>
      <c r="AR67" s="82">
        <f>LARGE($AL67:$AQ67,1)</f>
        <v>0</v>
      </c>
      <c r="AS67" s="82">
        <f>LARGE($AL67:$AQ67,2)</f>
        <v>0</v>
      </c>
      <c r="AT67" s="82">
        <f>LARGE($AL67:$AQ67,3)</f>
        <v>0</v>
      </c>
      <c r="AU67" s="83">
        <f>SUM($AR67:$AT67)</f>
        <v>0</v>
      </c>
      <c r="AV67" s="58">
        <f>Y67</f>
        <v>0</v>
      </c>
      <c r="AW67" s="58">
        <f>AA67</f>
        <v>0</v>
      </c>
      <c r="AX67" s="58">
        <f>AC67</f>
        <v>0</v>
      </c>
      <c r="AY67" s="58">
        <f>AE67</f>
        <v>0</v>
      </c>
      <c r="AZ67" s="58">
        <f>AG67</f>
        <v>0</v>
      </c>
      <c r="BA67" s="58">
        <f>AI67</f>
        <v>0</v>
      </c>
      <c r="BB67" s="82">
        <f>LARGE($AV67:$BA67,1)</f>
        <v>0</v>
      </c>
      <c r="BC67" s="82">
        <f>LARGE($AV67:$BA67,2)</f>
        <v>0</v>
      </c>
      <c r="BD67" s="82">
        <f>LARGE($AV67:$BA67,3)</f>
        <v>0</v>
      </c>
      <c r="BE67" s="83">
        <f>SUM($BB67:$BD67)</f>
        <v>0</v>
      </c>
    </row>
    <row r="68" spans="1:57" x14ac:dyDescent="0.25">
      <c r="A68" s="124">
        <v>59</v>
      </c>
      <c r="B68" s="73" t="s">
        <v>257</v>
      </c>
      <c r="C68" s="74" t="s">
        <v>258</v>
      </c>
      <c r="D68" s="74" t="s">
        <v>259</v>
      </c>
      <c r="E68" s="92">
        <v>4</v>
      </c>
      <c r="F68" s="121">
        <f>$V68+$AJ68</f>
        <v>0</v>
      </c>
      <c r="G68" s="24"/>
      <c r="H68" s="95">
        <v>36</v>
      </c>
      <c r="I68" s="136">
        <v>0</v>
      </c>
      <c r="J68" s="28"/>
      <c r="K68" s="20"/>
      <c r="L68" s="97"/>
      <c r="M68" s="118"/>
      <c r="N68" s="84"/>
      <c r="O68" s="20"/>
      <c r="P68" s="101"/>
      <c r="Q68" s="32"/>
      <c r="R68" s="84">
        <v>33</v>
      </c>
      <c r="S68" s="20">
        <v>0</v>
      </c>
      <c r="T68" s="144">
        <v>49</v>
      </c>
      <c r="U68" s="147">
        <v>0</v>
      </c>
      <c r="V68" s="55">
        <f>$AU68+$U68</f>
        <v>0</v>
      </c>
      <c r="W68" s="26">
        <v>1</v>
      </c>
      <c r="X68" s="31"/>
      <c r="Y68" s="31"/>
      <c r="Z68" s="39"/>
      <c r="AA68" s="38"/>
      <c r="AB68" s="31"/>
      <c r="AC68" s="31"/>
      <c r="AD68" s="38"/>
      <c r="AE68" s="38"/>
      <c r="AF68" s="38"/>
      <c r="AG68" s="38"/>
      <c r="AH68" s="31"/>
      <c r="AI68" s="50"/>
      <c r="AJ68" s="48">
        <f>BE68</f>
        <v>0</v>
      </c>
      <c r="AK68" s="27"/>
      <c r="AL68" s="47">
        <f>I68</f>
        <v>0</v>
      </c>
      <c r="AM68" s="47">
        <f>K68</f>
        <v>0</v>
      </c>
      <c r="AN68" s="47">
        <f>M68</f>
        <v>0</v>
      </c>
      <c r="AO68" s="47">
        <f>O68</f>
        <v>0</v>
      </c>
      <c r="AP68" s="47">
        <f>Q68</f>
        <v>0</v>
      </c>
      <c r="AQ68" s="47">
        <f>S68</f>
        <v>0</v>
      </c>
      <c r="AR68" s="82">
        <f>LARGE($AL68:$AQ68,1)</f>
        <v>0</v>
      </c>
      <c r="AS68" s="82">
        <f>LARGE($AL68:$AQ68,2)</f>
        <v>0</v>
      </c>
      <c r="AT68" s="82">
        <f>LARGE($AL68:$AQ68,3)</f>
        <v>0</v>
      </c>
      <c r="AU68" s="83">
        <f>SUM($AR68:$AT68)</f>
        <v>0</v>
      </c>
      <c r="AV68" s="58">
        <f>Y68</f>
        <v>0</v>
      </c>
      <c r="AW68" s="58">
        <f>AA68</f>
        <v>0</v>
      </c>
      <c r="AX68" s="58">
        <f>AC68</f>
        <v>0</v>
      </c>
      <c r="AY68" s="58">
        <f>AE68</f>
        <v>0</v>
      </c>
      <c r="AZ68" s="58">
        <f>AG68</f>
        <v>0</v>
      </c>
      <c r="BA68" s="58">
        <f>AI68</f>
        <v>0</v>
      </c>
      <c r="BB68" s="82">
        <f>LARGE($AV68:$BA68,1)</f>
        <v>0</v>
      </c>
      <c r="BC68" s="82">
        <f>LARGE($AV68:$BA68,2)</f>
        <v>0</v>
      </c>
      <c r="BD68" s="82">
        <f>LARGE($AV68:$BA68,3)</f>
        <v>0</v>
      </c>
      <c r="BE68" s="83">
        <f>SUM($BB68:$BD68)</f>
        <v>0</v>
      </c>
    </row>
    <row r="69" spans="1:57" ht="15.75" thickBot="1" x14ac:dyDescent="0.3">
      <c r="A69" s="125"/>
      <c r="B69" s="73" t="s">
        <v>53</v>
      </c>
      <c r="C69" s="74" t="s">
        <v>34</v>
      </c>
      <c r="D69" s="74"/>
      <c r="E69" s="91"/>
      <c r="F69" s="121">
        <f>$V69+$AJ69+G69</f>
        <v>0</v>
      </c>
      <c r="G69" s="24"/>
      <c r="H69" s="95"/>
      <c r="I69" s="136"/>
      <c r="J69" s="28"/>
      <c r="K69" s="20"/>
      <c r="L69" s="41"/>
      <c r="M69" s="118"/>
      <c r="N69" s="84"/>
      <c r="O69" s="20"/>
      <c r="P69" s="101"/>
      <c r="Q69" s="32"/>
      <c r="R69" s="84"/>
      <c r="S69" s="20"/>
      <c r="T69" s="144"/>
      <c r="U69" s="147"/>
      <c r="V69" s="55">
        <f>$AU69+$U69</f>
        <v>0</v>
      </c>
      <c r="W69" s="36">
        <v>1</v>
      </c>
      <c r="X69" s="31"/>
      <c r="Y69" s="31"/>
      <c r="Z69" s="39"/>
      <c r="AA69" s="38"/>
      <c r="AB69" s="31"/>
      <c r="AC69" s="31"/>
      <c r="AD69" s="38"/>
      <c r="AE69" s="38"/>
      <c r="AF69" s="38"/>
      <c r="AG69" s="38"/>
      <c r="AH69" s="31"/>
      <c r="AI69" s="50"/>
      <c r="AJ69" s="48">
        <f>BE69</f>
        <v>0</v>
      </c>
      <c r="AK69" s="37"/>
      <c r="AL69" s="47">
        <f>I69</f>
        <v>0</v>
      </c>
      <c r="AM69" s="47">
        <f>K69</f>
        <v>0</v>
      </c>
      <c r="AN69" s="47">
        <f>M69</f>
        <v>0</v>
      </c>
      <c r="AO69" s="47">
        <f>O69</f>
        <v>0</v>
      </c>
      <c r="AP69" s="47">
        <f>Q69</f>
        <v>0</v>
      </c>
      <c r="AQ69" s="47">
        <f>S69</f>
        <v>0</v>
      </c>
      <c r="AR69" s="82">
        <f>LARGE($AL69:$AQ69,1)</f>
        <v>0</v>
      </c>
      <c r="AS69" s="82">
        <f>LARGE($AL69:$AQ69,2)</f>
        <v>0</v>
      </c>
      <c r="AT69" s="82">
        <f>LARGE($AL69:$AQ69,3)</f>
        <v>0</v>
      </c>
      <c r="AU69" s="83">
        <f>SUM($AR69:$AT69)</f>
        <v>0</v>
      </c>
      <c r="AV69" s="58">
        <f>Y69</f>
        <v>0</v>
      </c>
      <c r="AW69" s="58">
        <f>AA69</f>
        <v>0</v>
      </c>
      <c r="AX69" s="58">
        <f>AC69</f>
        <v>0</v>
      </c>
      <c r="AY69" s="58">
        <f>AE69</f>
        <v>0</v>
      </c>
      <c r="AZ69" s="58">
        <f>AG69</f>
        <v>0</v>
      </c>
      <c r="BA69" s="58">
        <f>AI69</f>
        <v>0</v>
      </c>
      <c r="BB69" s="82">
        <f>LARGE($AV69:$BA69,1)</f>
        <v>0</v>
      </c>
      <c r="BC69" s="82">
        <f>LARGE($AV69:$BA69,2)</f>
        <v>0</v>
      </c>
      <c r="BD69" s="82">
        <f>LARGE($AV69:$BA69,3)</f>
        <v>0</v>
      </c>
      <c r="BE69" s="83">
        <f>SUM($BB69:$BD69)</f>
        <v>0</v>
      </c>
    </row>
    <row r="70" spans="1:57" x14ac:dyDescent="0.25">
      <c r="A70" s="125"/>
      <c r="B70" s="73" t="s">
        <v>212</v>
      </c>
      <c r="C70" s="74" t="s">
        <v>213</v>
      </c>
      <c r="D70" s="74" t="s">
        <v>214</v>
      </c>
      <c r="E70" s="93"/>
      <c r="F70" s="121">
        <f>$V70+$AJ70</f>
        <v>0</v>
      </c>
      <c r="G70" s="24"/>
      <c r="H70" s="95"/>
      <c r="I70" s="136"/>
      <c r="J70" s="28"/>
      <c r="K70" s="20"/>
      <c r="L70" s="97"/>
      <c r="M70" s="118"/>
      <c r="N70" s="84"/>
      <c r="O70" s="20"/>
      <c r="P70" s="101"/>
      <c r="Q70" s="32"/>
      <c r="R70" s="84"/>
      <c r="S70" s="20"/>
      <c r="T70" s="144"/>
      <c r="U70" s="147"/>
      <c r="V70" s="55">
        <f>$AU70+$U70</f>
        <v>0</v>
      </c>
      <c r="W70" s="26">
        <v>1</v>
      </c>
      <c r="X70" s="31"/>
      <c r="Y70" s="31"/>
      <c r="Z70" s="39"/>
      <c r="AA70" s="38"/>
      <c r="AB70" s="31"/>
      <c r="AC70" s="31"/>
      <c r="AD70" s="38"/>
      <c r="AE70" s="38"/>
      <c r="AF70" s="38"/>
      <c r="AG70" s="38"/>
      <c r="AH70" s="31"/>
      <c r="AI70" s="50"/>
      <c r="AJ70" s="48">
        <f>BE70</f>
        <v>0</v>
      </c>
      <c r="AK70" s="27"/>
      <c r="AL70" s="47">
        <f>I70</f>
        <v>0</v>
      </c>
      <c r="AM70" s="47">
        <f>K70</f>
        <v>0</v>
      </c>
      <c r="AN70" s="47">
        <f>M70</f>
        <v>0</v>
      </c>
      <c r="AO70" s="47">
        <f>O70</f>
        <v>0</v>
      </c>
      <c r="AP70" s="47">
        <f>Q70</f>
        <v>0</v>
      </c>
      <c r="AQ70" s="47">
        <f>S70</f>
        <v>0</v>
      </c>
      <c r="AR70" s="82">
        <f>LARGE($AL70:$AQ70,1)</f>
        <v>0</v>
      </c>
      <c r="AS70" s="82">
        <f>LARGE($AL70:$AQ70,2)</f>
        <v>0</v>
      </c>
      <c r="AT70" s="82">
        <f>LARGE($AL70:$AQ70,3)</f>
        <v>0</v>
      </c>
      <c r="AU70" s="83">
        <f>SUM($AR70:$AT70)</f>
        <v>0</v>
      </c>
      <c r="AV70" s="58">
        <f>Y70</f>
        <v>0</v>
      </c>
      <c r="AW70" s="58">
        <f>AA70</f>
        <v>0</v>
      </c>
      <c r="AX70" s="58">
        <f>AC70</f>
        <v>0</v>
      </c>
      <c r="AY70" s="58">
        <f>AE70</f>
        <v>0</v>
      </c>
      <c r="AZ70" s="58">
        <f>AG70</f>
        <v>0</v>
      </c>
      <c r="BA70" s="58">
        <f>AI70</f>
        <v>0</v>
      </c>
      <c r="BB70" s="82">
        <f>LARGE($AV70:$BA70,1)</f>
        <v>0</v>
      </c>
      <c r="BC70" s="82">
        <f>LARGE($AV70:$BA70,2)</f>
        <v>0</v>
      </c>
      <c r="BD70" s="82">
        <f>LARGE($AV70:$BA70,3)</f>
        <v>0</v>
      </c>
      <c r="BE70" s="83">
        <f>SUM($BB70:$BD70)</f>
        <v>0</v>
      </c>
    </row>
    <row r="71" spans="1:57" x14ac:dyDescent="0.25">
      <c r="A71" s="125"/>
      <c r="B71" s="73" t="s">
        <v>71</v>
      </c>
      <c r="C71" s="74" t="s">
        <v>72</v>
      </c>
      <c r="D71" s="74"/>
      <c r="E71" s="91">
        <v>0</v>
      </c>
      <c r="F71" s="121">
        <f>$V71+$AJ71</f>
        <v>0</v>
      </c>
      <c r="G71" s="24"/>
      <c r="H71" s="95"/>
      <c r="I71" s="136"/>
      <c r="J71" s="28"/>
      <c r="K71" s="20"/>
      <c r="L71" s="41"/>
      <c r="M71" s="118"/>
      <c r="N71" s="84"/>
      <c r="O71" s="85"/>
      <c r="P71" s="101"/>
      <c r="Q71" s="101"/>
      <c r="R71" s="84"/>
      <c r="S71" s="85"/>
      <c r="T71" s="144"/>
      <c r="U71" s="148"/>
      <c r="V71" s="55">
        <f>$AU71+$U71</f>
        <v>0</v>
      </c>
      <c r="W71" s="26"/>
      <c r="X71" s="31"/>
      <c r="Y71" s="31"/>
      <c r="Z71" s="39"/>
      <c r="AA71" s="38"/>
      <c r="AB71" s="31"/>
      <c r="AC71" s="31"/>
      <c r="AD71" s="38"/>
      <c r="AE71" s="38"/>
      <c r="AF71" s="38"/>
      <c r="AG71" s="38"/>
      <c r="AH71" s="31"/>
      <c r="AI71" s="50"/>
      <c r="AJ71" s="48">
        <f>BE71</f>
        <v>0</v>
      </c>
      <c r="AK71" s="27"/>
      <c r="AL71" s="47">
        <f>I71</f>
        <v>0</v>
      </c>
      <c r="AM71" s="47">
        <f>K71</f>
        <v>0</v>
      </c>
      <c r="AN71" s="47">
        <f>M71</f>
        <v>0</v>
      </c>
      <c r="AO71" s="47">
        <f>O71</f>
        <v>0</v>
      </c>
      <c r="AP71" s="47">
        <f>Q71</f>
        <v>0</v>
      </c>
      <c r="AQ71" s="47">
        <f>S71</f>
        <v>0</v>
      </c>
      <c r="AR71" s="82">
        <f>LARGE($AL71:$AQ71,1)</f>
        <v>0</v>
      </c>
      <c r="AS71" s="82">
        <f>LARGE($AL71:$AQ71,2)</f>
        <v>0</v>
      </c>
      <c r="AT71" s="82">
        <f>LARGE($AL71:$AQ71,3)</f>
        <v>0</v>
      </c>
      <c r="AU71" s="83">
        <f>SUM($AR71:$AT71)</f>
        <v>0</v>
      </c>
      <c r="AV71" s="58">
        <f>Y71</f>
        <v>0</v>
      </c>
      <c r="AW71" s="58">
        <f>AA71</f>
        <v>0</v>
      </c>
      <c r="AX71" s="58">
        <f>AC71</f>
        <v>0</v>
      </c>
      <c r="AY71" s="58">
        <f>AE71</f>
        <v>0</v>
      </c>
      <c r="AZ71" s="58">
        <f>AG71</f>
        <v>0</v>
      </c>
      <c r="BA71" s="58">
        <f>AI71</f>
        <v>0</v>
      </c>
      <c r="BB71" s="82">
        <f>LARGE($AV71:$BA71,1)</f>
        <v>0</v>
      </c>
      <c r="BC71" s="82">
        <f>LARGE($AV71:$BA71,2)</f>
        <v>0</v>
      </c>
      <c r="BD71" s="82">
        <f>LARGE($AV71:$BA71,3)</f>
        <v>0</v>
      </c>
      <c r="BE71" s="83">
        <f>SUM($BB71:$BD71)</f>
        <v>0</v>
      </c>
    </row>
    <row r="72" spans="1:57" ht="15.75" thickBot="1" x14ac:dyDescent="0.3">
      <c r="A72" s="125"/>
      <c r="B72" s="73" t="s">
        <v>73</v>
      </c>
      <c r="C72" s="74" t="s">
        <v>74</v>
      </c>
      <c r="D72" s="74"/>
      <c r="E72" s="91">
        <v>1</v>
      </c>
      <c r="F72" s="121">
        <f>$V72+$AJ72</f>
        <v>0</v>
      </c>
      <c r="G72" s="24"/>
      <c r="H72" s="95"/>
      <c r="I72" s="136"/>
      <c r="J72" s="28"/>
      <c r="K72" s="20"/>
      <c r="L72" s="41"/>
      <c r="M72" s="118"/>
      <c r="N72" s="85"/>
      <c r="O72" s="20"/>
      <c r="P72" s="101"/>
      <c r="Q72" s="32"/>
      <c r="R72" s="85"/>
      <c r="S72" s="20"/>
      <c r="T72" s="144"/>
      <c r="U72" s="147"/>
      <c r="V72" s="55">
        <f>$AU72+$U72</f>
        <v>0</v>
      </c>
      <c r="W72" s="36">
        <v>1</v>
      </c>
      <c r="X72" s="31"/>
      <c r="Y72" s="31"/>
      <c r="Z72" s="39"/>
      <c r="AA72" s="38"/>
      <c r="AB72" s="31"/>
      <c r="AC72" s="31"/>
      <c r="AD72" s="38"/>
      <c r="AE72" s="38"/>
      <c r="AF72" s="38"/>
      <c r="AG72" s="38"/>
      <c r="AH72" s="31"/>
      <c r="AI72" s="50"/>
      <c r="AJ72" s="48">
        <f>BE72</f>
        <v>0</v>
      </c>
      <c r="AK72" s="37"/>
      <c r="AL72" s="47">
        <f>I72</f>
        <v>0</v>
      </c>
      <c r="AM72" s="47">
        <f>K72</f>
        <v>0</v>
      </c>
      <c r="AN72" s="47">
        <f>M72</f>
        <v>0</v>
      </c>
      <c r="AO72" s="47">
        <f>O72</f>
        <v>0</v>
      </c>
      <c r="AP72" s="47">
        <f>Q72</f>
        <v>0</v>
      </c>
      <c r="AQ72" s="47">
        <f>S72</f>
        <v>0</v>
      </c>
      <c r="AR72" s="82">
        <f>LARGE($AL72:$AQ72,1)</f>
        <v>0</v>
      </c>
      <c r="AS72" s="82">
        <f>LARGE($AL72:$AQ72,2)</f>
        <v>0</v>
      </c>
      <c r="AT72" s="82">
        <f>LARGE($AL72:$AQ72,3)</f>
        <v>0</v>
      </c>
      <c r="AU72" s="83">
        <f>SUM($AR72:$AT72)</f>
        <v>0</v>
      </c>
      <c r="AV72" s="58">
        <f>Y72</f>
        <v>0</v>
      </c>
      <c r="AW72" s="58">
        <f>AA72</f>
        <v>0</v>
      </c>
      <c r="AX72" s="58">
        <f>AC72</f>
        <v>0</v>
      </c>
      <c r="AY72" s="58">
        <f>AE72</f>
        <v>0</v>
      </c>
      <c r="AZ72" s="58">
        <f>AG72</f>
        <v>0</v>
      </c>
      <c r="BA72" s="58">
        <f>AI72</f>
        <v>0</v>
      </c>
      <c r="BB72" s="82">
        <f>LARGE($AV72:$BA72,1)</f>
        <v>0</v>
      </c>
      <c r="BC72" s="82">
        <f>LARGE($AV72:$BA72,2)</f>
        <v>0</v>
      </c>
      <c r="BD72" s="82">
        <f>LARGE($AV72:$BA72,3)</f>
        <v>0</v>
      </c>
      <c r="BE72" s="83">
        <f>SUM($BB72:$BD72)</f>
        <v>0</v>
      </c>
    </row>
    <row r="73" spans="1:57" x14ac:dyDescent="0.25">
      <c r="A73" s="125"/>
      <c r="B73" s="73" t="s">
        <v>149</v>
      </c>
      <c r="C73" s="74" t="s">
        <v>150</v>
      </c>
      <c r="D73" s="74" t="s">
        <v>152</v>
      </c>
      <c r="E73" s="91">
        <v>0</v>
      </c>
      <c r="F73" s="121">
        <f>$V73+$AJ73</f>
        <v>0</v>
      </c>
      <c r="G73" s="24"/>
      <c r="H73" s="95"/>
      <c r="I73" s="136"/>
      <c r="J73" s="28"/>
      <c r="K73" s="20"/>
      <c r="L73" s="41"/>
      <c r="M73" s="30"/>
      <c r="N73" s="85"/>
      <c r="O73" s="20"/>
      <c r="P73" s="101"/>
      <c r="Q73" s="30"/>
      <c r="R73" s="85"/>
      <c r="S73" s="20"/>
      <c r="T73" s="144"/>
      <c r="U73" s="147"/>
      <c r="V73" s="55">
        <f>$AU73+$U73</f>
        <v>0</v>
      </c>
      <c r="W73" s="26"/>
      <c r="X73" s="31"/>
      <c r="Y73" s="20"/>
      <c r="Z73" s="29"/>
      <c r="AA73" s="30"/>
      <c r="AB73" s="31"/>
      <c r="AC73" s="20"/>
      <c r="AD73" s="41"/>
      <c r="AE73" s="30"/>
      <c r="AF73" s="41"/>
      <c r="AG73" s="30"/>
      <c r="AH73" s="31"/>
      <c r="AI73" s="49"/>
      <c r="AJ73" s="48">
        <f>BE73</f>
        <v>0</v>
      </c>
      <c r="AK73" s="27"/>
      <c r="AL73" s="47">
        <f>I73</f>
        <v>0</v>
      </c>
      <c r="AM73" s="47">
        <f>K73</f>
        <v>0</v>
      </c>
      <c r="AN73" s="47">
        <f>M73</f>
        <v>0</v>
      </c>
      <c r="AO73" s="47">
        <f>O73</f>
        <v>0</v>
      </c>
      <c r="AP73" s="47">
        <f>Q73</f>
        <v>0</v>
      </c>
      <c r="AQ73" s="47">
        <f>S73</f>
        <v>0</v>
      </c>
      <c r="AR73" s="82">
        <f>LARGE($AL73:$AQ73,1)</f>
        <v>0</v>
      </c>
      <c r="AS73" s="82">
        <f>LARGE($AL73:$AQ73,2)</f>
        <v>0</v>
      </c>
      <c r="AT73" s="82">
        <f>LARGE($AL73:$AQ73,3)</f>
        <v>0</v>
      </c>
      <c r="AU73" s="83">
        <f>SUM($AR73:$AT73)</f>
        <v>0</v>
      </c>
      <c r="AV73" s="58">
        <f>Y73</f>
        <v>0</v>
      </c>
      <c r="AW73" s="58">
        <f>AA73</f>
        <v>0</v>
      </c>
      <c r="AX73" s="58">
        <f>AC73</f>
        <v>0</v>
      </c>
      <c r="AY73" s="58">
        <f>AE73</f>
        <v>0</v>
      </c>
      <c r="AZ73" s="58">
        <f>AG73</f>
        <v>0</v>
      </c>
      <c r="BA73" s="58">
        <f>AI73</f>
        <v>0</v>
      </c>
      <c r="BB73" s="82">
        <f>LARGE($AV73:$BA73,1)</f>
        <v>0</v>
      </c>
      <c r="BC73" s="82">
        <f>LARGE($AV73:$BA73,2)</f>
        <v>0</v>
      </c>
      <c r="BD73" s="82">
        <f>LARGE($AV73:$BA73,3)</f>
        <v>0</v>
      </c>
      <c r="BE73" s="83">
        <f>SUM($BB73:$BD73)</f>
        <v>0</v>
      </c>
    </row>
    <row r="74" spans="1:57" x14ac:dyDescent="0.25">
      <c r="A74" s="125"/>
      <c r="B74" s="73" t="s">
        <v>27</v>
      </c>
      <c r="C74" s="74" t="s">
        <v>28</v>
      </c>
      <c r="D74" s="74"/>
      <c r="E74" s="93"/>
      <c r="F74" s="121">
        <f>$V74+$AJ74+G74</f>
        <v>0</v>
      </c>
      <c r="G74" s="24"/>
      <c r="H74" s="29"/>
      <c r="I74" s="136"/>
      <c r="J74" s="33"/>
      <c r="K74" s="20"/>
      <c r="L74" s="41"/>
      <c r="M74" s="116"/>
      <c r="N74" s="85"/>
      <c r="O74" s="20"/>
      <c r="P74" s="101"/>
      <c r="Q74" s="32"/>
      <c r="R74" s="85"/>
      <c r="S74" s="20"/>
      <c r="T74" s="144"/>
      <c r="U74" s="148"/>
      <c r="V74" s="55">
        <f>$AU74+$U74</f>
        <v>0</v>
      </c>
      <c r="W74" s="34"/>
      <c r="X74" s="31"/>
      <c r="Y74" s="31"/>
      <c r="Z74" s="44"/>
      <c r="AA74" s="45"/>
      <c r="AB74" s="31"/>
      <c r="AC74" s="31"/>
      <c r="AD74" s="45"/>
      <c r="AE74" s="45"/>
      <c r="AF74" s="45"/>
      <c r="AG74" s="45"/>
      <c r="AH74" s="31"/>
      <c r="AI74" s="50"/>
      <c r="AJ74" s="48">
        <f>BE74</f>
        <v>0</v>
      </c>
      <c r="AK74" s="35"/>
      <c r="AL74" s="47">
        <f>I74</f>
        <v>0</v>
      </c>
      <c r="AM74" s="47">
        <f>K74</f>
        <v>0</v>
      </c>
      <c r="AN74" s="47">
        <f>M74</f>
        <v>0</v>
      </c>
      <c r="AO74" s="47">
        <f>O74</f>
        <v>0</v>
      </c>
      <c r="AP74" s="47">
        <f>Q74</f>
        <v>0</v>
      </c>
      <c r="AQ74" s="47">
        <f>S74</f>
        <v>0</v>
      </c>
      <c r="AR74" s="82">
        <f>LARGE($AL74:$AQ74,1)</f>
        <v>0</v>
      </c>
      <c r="AS74" s="82">
        <f>LARGE($AL74:$AQ74,2)</f>
        <v>0</v>
      </c>
      <c r="AT74" s="82">
        <f>LARGE($AL74:$AQ74,3)</f>
        <v>0</v>
      </c>
      <c r="AU74" s="83">
        <f>SUM($AR74:$AT74)</f>
        <v>0</v>
      </c>
      <c r="AV74" s="58">
        <f>Y74</f>
        <v>0</v>
      </c>
      <c r="AW74" s="58">
        <f>AA74</f>
        <v>0</v>
      </c>
      <c r="AX74" s="58">
        <f>AC74</f>
        <v>0</v>
      </c>
      <c r="AY74" s="58">
        <f>AE74</f>
        <v>0</v>
      </c>
      <c r="AZ74" s="58">
        <f>AG74</f>
        <v>0</v>
      </c>
      <c r="BA74" s="58">
        <f>AI74</f>
        <v>0</v>
      </c>
      <c r="BB74" s="82">
        <f>LARGE($AV74:$BA74,1)</f>
        <v>0</v>
      </c>
      <c r="BC74" s="82">
        <f>LARGE($AV74:$BA74,2)</f>
        <v>0</v>
      </c>
      <c r="BD74" s="82">
        <f>LARGE($AV74:$BA74,3)</f>
        <v>0</v>
      </c>
      <c r="BE74" s="83">
        <f>SUM($BB74:$BD74)</f>
        <v>0</v>
      </c>
    </row>
    <row r="75" spans="1:57" ht="15.75" thickBot="1" x14ac:dyDescent="0.3">
      <c r="A75" s="125"/>
      <c r="B75" s="63" t="s">
        <v>70</v>
      </c>
      <c r="C75" s="64" t="s">
        <v>26</v>
      </c>
      <c r="D75" s="64"/>
      <c r="E75" s="91">
        <v>99</v>
      </c>
      <c r="F75" s="121">
        <f>$V75+$AJ75</f>
        <v>0</v>
      </c>
      <c r="G75" s="24"/>
      <c r="H75" s="95"/>
      <c r="I75" s="136"/>
      <c r="J75" s="28"/>
      <c r="K75" s="20"/>
      <c r="L75" s="41"/>
      <c r="M75" s="30"/>
      <c r="N75" s="85"/>
      <c r="O75" s="20"/>
      <c r="P75" s="101"/>
      <c r="Q75" s="32"/>
      <c r="R75" s="85"/>
      <c r="S75" s="20"/>
      <c r="T75" s="144"/>
      <c r="U75" s="147"/>
      <c r="V75" s="55">
        <f>$AU75+$U75</f>
        <v>0</v>
      </c>
      <c r="W75" s="36"/>
      <c r="X75" s="31"/>
      <c r="Y75" s="31"/>
      <c r="Z75" s="39"/>
      <c r="AA75" s="38"/>
      <c r="AB75" s="31"/>
      <c r="AC75" s="31"/>
      <c r="AD75" s="38"/>
      <c r="AE75" s="38"/>
      <c r="AF75" s="38"/>
      <c r="AG75" s="38"/>
      <c r="AH75" s="31"/>
      <c r="AI75" s="50"/>
      <c r="AJ75" s="48">
        <f>BE75</f>
        <v>0</v>
      </c>
      <c r="AK75" s="37"/>
      <c r="AL75" s="47">
        <f>I75</f>
        <v>0</v>
      </c>
      <c r="AM75" s="47">
        <f>K75</f>
        <v>0</v>
      </c>
      <c r="AN75" s="47">
        <f>M75</f>
        <v>0</v>
      </c>
      <c r="AO75" s="47">
        <f>O75</f>
        <v>0</v>
      </c>
      <c r="AP75" s="47">
        <f>Q75</f>
        <v>0</v>
      </c>
      <c r="AQ75" s="47">
        <f>S75</f>
        <v>0</v>
      </c>
      <c r="AR75" s="82">
        <f>LARGE($AL75:$AQ75,1)</f>
        <v>0</v>
      </c>
      <c r="AS75" s="82">
        <f>LARGE($AL75:$AQ75,2)</f>
        <v>0</v>
      </c>
      <c r="AT75" s="82">
        <f>LARGE($AL75:$AQ75,3)</f>
        <v>0</v>
      </c>
      <c r="AU75" s="83">
        <f>SUM($AR75:$AT75)</f>
        <v>0</v>
      </c>
      <c r="AV75" s="58">
        <f>Y75</f>
        <v>0</v>
      </c>
      <c r="AW75" s="58">
        <f>AA75</f>
        <v>0</v>
      </c>
      <c r="AX75" s="58">
        <f>AC75</f>
        <v>0</v>
      </c>
      <c r="AY75" s="58">
        <f>AE75</f>
        <v>0</v>
      </c>
      <c r="AZ75" s="58">
        <f>AG75</f>
        <v>0</v>
      </c>
      <c r="BA75" s="58">
        <f>AI75</f>
        <v>0</v>
      </c>
      <c r="BB75" s="82">
        <f>LARGE($AV75:$BA75,1)</f>
        <v>0</v>
      </c>
      <c r="BC75" s="82">
        <f>LARGE($AV75:$BA75,2)</f>
        <v>0</v>
      </c>
      <c r="BD75" s="82">
        <f>LARGE($AV75:$BA75,3)</f>
        <v>0</v>
      </c>
      <c r="BE75" s="83">
        <f>SUM($BB75:$BD75)</f>
        <v>0</v>
      </c>
    </row>
    <row r="76" spans="1:57" x14ac:dyDescent="0.25">
      <c r="A76" s="125"/>
      <c r="B76" s="73" t="s">
        <v>29</v>
      </c>
      <c r="C76" s="74" t="s">
        <v>30</v>
      </c>
      <c r="D76" s="74"/>
      <c r="E76" s="91"/>
      <c r="F76" s="121">
        <f>$V76+$AJ76+G76</f>
        <v>0</v>
      </c>
      <c r="G76" s="24"/>
      <c r="H76" s="29"/>
      <c r="I76" s="136"/>
      <c r="J76" s="33"/>
      <c r="K76" s="20"/>
      <c r="L76" s="41"/>
      <c r="M76" s="116"/>
      <c r="N76" s="85"/>
      <c r="O76" s="20"/>
      <c r="P76" s="101"/>
      <c r="Q76" s="32"/>
      <c r="R76" s="85"/>
      <c r="S76" s="20"/>
      <c r="T76" s="144"/>
      <c r="U76" s="148"/>
      <c r="V76" s="55">
        <f>$AU76+$U76</f>
        <v>0</v>
      </c>
      <c r="W76" s="34"/>
      <c r="X76" s="31"/>
      <c r="Y76" s="31"/>
      <c r="Z76" s="44"/>
      <c r="AA76" s="45"/>
      <c r="AB76" s="31"/>
      <c r="AC76" s="31"/>
      <c r="AD76" s="45"/>
      <c r="AE76" s="45"/>
      <c r="AF76" s="45"/>
      <c r="AG76" s="45"/>
      <c r="AH76" s="31"/>
      <c r="AI76" s="50"/>
      <c r="AJ76" s="48">
        <f>BE76</f>
        <v>0</v>
      </c>
      <c r="AK76" s="35"/>
      <c r="AL76" s="47">
        <f>I76</f>
        <v>0</v>
      </c>
      <c r="AM76" s="47">
        <f>K76</f>
        <v>0</v>
      </c>
      <c r="AN76" s="47">
        <f>M76</f>
        <v>0</v>
      </c>
      <c r="AO76" s="47">
        <f>O76</f>
        <v>0</v>
      </c>
      <c r="AP76" s="47">
        <f>Q76</f>
        <v>0</v>
      </c>
      <c r="AQ76" s="47">
        <f>S76</f>
        <v>0</v>
      </c>
      <c r="AR76" s="82">
        <f>LARGE($AL76:$AQ76,1)</f>
        <v>0</v>
      </c>
      <c r="AS76" s="82">
        <f>LARGE($AL76:$AQ76,2)</f>
        <v>0</v>
      </c>
      <c r="AT76" s="82">
        <f>LARGE($AL76:$AQ76,3)</f>
        <v>0</v>
      </c>
      <c r="AU76" s="83">
        <f>SUM($AR76:$AT76)</f>
        <v>0</v>
      </c>
      <c r="AV76" s="58">
        <f>Y76</f>
        <v>0</v>
      </c>
      <c r="AW76" s="58">
        <f>AA76</f>
        <v>0</v>
      </c>
      <c r="AX76" s="58">
        <f>AC76</f>
        <v>0</v>
      </c>
      <c r="AY76" s="58">
        <f>AE76</f>
        <v>0</v>
      </c>
      <c r="AZ76" s="58">
        <f>AG76</f>
        <v>0</v>
      </c>
      <c r="BA76" s="58">
        <f>AI76</f>
        <v>0</v>
      </c>
      <c r="BB76" s="82">
        <f>LARGE($AV76:$BA76,1)</f>
        <v>0</v>
      </c>
      <c r="BC76" s="82">
        <f>LARGE($AV76:$BA76,2)</f>
        <v>0</v>
      </c>
      <c r="BD76" s="82">
        <f>LARGE($AV76:$BA76,3)</f>
        <v>0</v>
      </c>
      <c r="BE76" s="83">
        <f>SUM($BB76:$BD76)</f>
        <v>0</v>
      </c>
    </row>
    <row r="77" spans="1:57" ht="15.75" thickBot="1" x14ac:dyDescent="0.3">
      <c r="A77" s="125"/>
      <c r="B77" s="63" t="s">
        <v>91</v>
      </c>
      <c r="C77" s="64" t="s">
        <v>92</v>
      </c>
      <c r="D77" s="64" t="s">
        <v>173</v>
      </c>
      <c r="E77" s="91">
        <v>1</v>
      </c>
      <c r="F77" s="121">
        <f>$V77+$AJ77</f>
        <v>0</v>
      </c>
      <c r="G77" s="24"/>
      <c r="H77" s="95"/>
      <c r="I77" s="136"/>
      <c r="J77" s="28"/>
      <c r="K77" s="81"/>
      <c r="L77" s="41"/>
      <c r="M77" s="115"/>
      <c r="N77" s="85"/>
      <c r="O77" s="20"/>
      <c r="P77" s="101"/>
      <c r="Q77" s="30"/>
      <c r="R77" s="85"/>
      <c r="S77" s="20"/>
      <c r="T77" s="144"/>
      <c r="U77" s="147"/>
      <c r="V77" s="55">
        <f>$AU77+$U77</f>
        <v>0</v>
      </c>
      <c r="W77" s="36"/>
      <c r="X77" s="31"/>
      <c r="Y77" s="31"/>
      <c r="Z77" s="39"/>
      <c r="AA77" s="38"/>
      <c r="AB77" s="31"/>
      <c r="AC77" s="31"/>
      <c r="AD77" s="38"/>
      <c r="AE77" s="38"/>
      <c r="AF77" s="38"/>
      <c r="AG77" s="38"/>
      <c r="AH77" s="31"/>
      <c r="AI77" s="50"/>
      <c r="AJ77" s="48">
        <f>BE77</f>
        <v>0</v>
      </c>
      <c r="AK77" s="37"/>
      <c r="AL77" s="47">
        <f>I77</f>
        <v>0</v>
      </c>
      <c r="AM77" s="47">
        <f>K77</f>
        <v>0</v>
      </c>
      <c r="AN77" s="47">
        <f>M77</f>
        <v>0</v>
      </c>
      <c r="AO77" s="47">
        <f>O77</f>
        <v>0</v>
      </c>
      <c r="AP77" s="47">
        <f>Q77</f>
        <v>0</v>
      </c>
      <c r="AQ77" s="47">
        <f>S77</f>
        <v>0</v>
      </c>
      <c r="AR77" s="82">
        <f>LARGE($AL77:$AQ77,1)</f>
        <v>0</v>
      </c>
      <c r="AS77" s="82">
        <f>LARGE($AL77:$AQ77,2)</f>
        <v>0</v>
      </c>
      <c r="AT77" s="82">
        <f>LARGE($AL77:$AQ77,3)</f>
        <v>0</v>
      </c>
      <c r="AU77" s="83">
        <f>SUM($AR77:$AT77)</f>
        <v>0</v>
      </c>
      <c r="AV77" s="58">
        <f>Y77</f>
        <v>0</v>
      </c>
      <c r="AW77" s="58">
        <f>AA77</f>
        <v>0</v>
      </c>
      <c r="AX77" s="58">
        <f>AC77</f>
        <v>0</v>
      </c>
      <c r="AY77" s="58">
        <f>AE77</f>
        <v>0</v>
      </c>
      <c r="AZ77" s="58">
        <f>AG77</f>
        <v>0</v>
      </c>
      <c r="BA77" s="58">
        <f>AI77</f>
        <v>0</v>
      </c>
      <c r="BB77" s="82">
        <f>LARGE($AV77:$BA77,1)</f>
        <v>0</v>
      </c>
      <c r="BC77" s="82">
        <f>LARGE($AV77:$BA77,2)</f>
        <v>0</v>
      </c>
      <c r="BD77" s="82">
        <f>LARGE($AV77:$BA77,3)</f>
        <v>0</v>
      </c>
      <c r="BE77" s="83">
        <f>SUM($BB77:$BD77)</f>
        <v>0</v>
      </c>
    </row>
    <row r="78" spans="1:57" x14ac:dyDescent="0.25">
      <c r="A78" s="125"/>
      <c r="B78" s="73" t="s">
        <v>64</v>
      </c>
      <c r="C78" s="74" t="s">
        <v>117</v>
      </c>
      <c r="D78" s="74"/>
      <c r="E78" s="91">
        <v>99</v>
      </c>
      <c r="F78" s="121">
        <f>$V78+$AJ78</f>
        <v>0</v>
      </c>
      <c r="G78" s="24"/>
      <c r="H78" s="95"/>
      <c r="I78" s="136"/>
      <c r="J78" s="28"/>
      <c r="K78" s="42"/>
      <c r="L78" s="41"/>
      <c r="M78" s="116"/>
      <c r="N78" s="85"/>
      <c r="O78" s="20"/>
      <c r="P78" s="101"/>
      <c r="Q78" s="32"/>
      <c r="R78" s="85"/>
      <c r="S78" s="20"/>
      <c r="T78" s="144"/>
      <c r="U78" s="147"/>
      <c r="V78" s="55">
        <f>$AU78+$U78</f>
        <v>0</v>
      </c>
      <c r="W78" s="26"/>
      <c r="X78" s="31"/>
      <c r="Y78" s="31"/>
      <c r="Z78" s="39"/>
      <c r="AA78" s="38"/>
      <c r="AB78" s="31"/>
      <c r="AC78" s="31"/>
      <c r="AD78" s="38"/>
      <c r="AE78" s="38"/>
      <c r="AF78" s="38"/>
      <c r="AG78" s="38"/>
      <c r="AH78" s="31"/>
      <c r="AI78" s="50"/>
      <c r="AJ78" s="48">
        <f>BE78</f>
        <v>0</v>
      </c>
      <c r="AK78" s="27"/>
      <c r="AL78" s="47">
        <f>I78</f>
        <v>0</v>
      </c>
      <c r="AM78" s="47">
        <f>K78</f>
        <v>0</v>
      </c>
      <c r="AN78" s="47">
        <f>M78</f>
        <v>0</v>
      </c>
      <c r="AO78" s="47">
        <f>O78</f>
        <v>0</v>
      </c>
      <c r="AP78" s="47">
        <f>Q78</f>
        <v>0</v>
      </c>
      <c r="AQ78" s="47">
        <f>S78</f>
        <v>0</v>
      </c>
      <c r="AR78" s="82">
        <f>LARGE($AL78:$AQ78,1)</f>
        <v>0</v>
      </c>
      <c r="AS78" s="82">
        <f>LARGE($AL78:$AQ78,2)</f>
        <v>0</v>
      </c>
      <c r="AT78" s="82">
        <f>LARGE($AL78:$AQ78,3)</f>
        <v>0</v>
      </c>
      <c r="AU78" s="83">
        <f>SUM($AR78:$AT78)</f>
        <v>0</v>
      </c>
      <c r="AV78" s="58">
        <f>Y78</f>
        <v>0</v>
      </c>
      <c r="AW78" s="58">
        <f>AA78</f>
        <v>0</v>
      </c>
      <c r="AX78" s="58">
        <f>AC78</f>
        <v>0</v>
      </c>
      <c r="AY78" s="58">
        <f>AE78</f>
        <v>0</v>
      </c>
      <c r="AZ78" s="58">
        <f>AG78</f>
        <v>0</v>
      </c>
      <c r="BA78" s="58">
        <f>AI78</f>
        <v>0</v>
      </c>
      <c r="BB78" s="82">
        <f>LARGE($AV78:$BA78,1)</f>
        <v>0</v>
      </c>
      <c r="BC78" s="82">
        <f>LARGE($AV78:$BA78,2)</f>
        <v>0</v>
      </c>
      <c r="BD78" s="82">
        <f>LARGE($AV78:$BA78,3)</f>
        <v>0</v>
      </c>
      <c r="BE78" s="83">
        <f>SUM($BB78:$BD78)</f>
        <v>0</v>
      </c>
    </row>
    <row r="79" spans="1:57" x14ac:dyDescent="0.25">
      <c r="A79" s="125"/>
      <c r="B79" s="73" t="s">
        <v>76</v>
      </c>
      <c r="C79" s="74" t="s">
        <v>25</v>
      </c>
      <c r="D79" s="74"/>
      <c r="E79" s="93"/>
      <c r="F79" s="121">
        <f>$V79+$AJ79</f>
        <v>0</v>
      </c>
      <c r="G79" s="24"/>
      <c r="H79" s="95"/>
      <c r="I79" s="136"/>
      <c r="J79" s="28"/>
      <c r="K79" s="40"/>
      <c r="L79" s="41"/>
      <c r="M79" s="117"/>
      <c r="N79" s="85"/>
      <c r="O79" s="20"/>
      <c r="P79" s="101"/>
      <c r="Q79" s="32"/>
      <c r="R79" s="85"/>
      <c r="S79" s="20"/>
      <c r="T79" s="144"/>
      <c r="U79" s="147"/>
      <c r="V79" s="55">
        <f>$AU79+$U79</f>
        <v>0</v>
      </c>
      <c r="W79" s="26"/>
      <c r="X79" s="31"/>
      <c r="Y79" s="31"/>
      <c r="Z79" s="39"/>
      <c r="AA79" s="38"/>
      <c r="AB79" s="31"/>
      <c r="AC79" s="31"/>
      <c r="AD79" s="38"/>
      <c r="AE79" s="38"/>
      <c r="AF79" s="38"/>
      <c r="AG79" s="38"/>
      <c r="AH79" s="31"/>
      <c r="AI79" s="50"/>
      <c r="AJ79" s="48">
        <f>BE79</f>
        <v>0</v>
      </c>
      <c r="AK79" s="27"/>
      <c r="AL79" s="47">
        <f>I79</f>
        <v>0</v>
      </c>
      <c r="AM79" s="47">
        <f>K79</f>
        <v>0</v>
      </c>
      <c r="AN79" s="47">
        <f>M79</f>
        <v>0</v>
      </c>
      <c r="AO79" s="47">
        <f>O79</f>
        <v>0</v>
      </c>
      <c r="AP79" s="47">
        <f>Q79</f>
        <v>0</v>
      </c>
      <c r="AQ79" s="47">
        <f>S79</f>
        <v>0</v>
      </c>
      <c r="AR79" s="82">
        <f>LARGE($AL79:$AQ79,1)</f>
        <v>0</v>
      </c>
      <c r="AS79" s="82">
        <f>LARGE($AL79:$AQ79,2)</f>
        <v>0</v>
      </c>
      <c r="AT79" s="82">
        <f>LARGE($AL79:$AQ79,3)</f>
        <v>0</v>
      </c>
      <c r="AU79" s="83">
        <f>SUM($AR79:$AT79)</f>
        <v>0</v>
      </c>
      <c r="AV79" s="58">
        <f>Y79</f>
        <v>0</v>
      </c>
      <c r="AW79" s="58">
        <f>AA79</f>
        <v>0</v>
      </c>
      <c r="AX79" s="58">
        <f>AC79</f>
        <v>0</v>
      </c>
      <c r="AY79" s="58">
        <f>AE79</f>
        <v>0</v>
      </c>
      <c r="AZ79" s="58">
        <f>AG79</f>
        <v>0</v>
      </c>
      <c r="BA79" s="58">
        <f>AI79</f>
        <v>0</v>
      </c>
      <c r="BB79" s="82">
        <f>LARGE($AV79:$BA79,1)</f>
        <v>0</v>
      </c>
      <c r="BC79" s="82">
        <f>LARGE($AV79:$BA79,2)</f>
        <v>0</v>
      </c>
      <c r="BD79" s="82">
        <f>LARGE($AV79:$BA79,3)</f>
        <v>0</v>
      </c>
      <c r="BE79" s="83">
        <f>SUM($BB79:$BD79)</f>
        <v>0</v>
      </c>
    </row>
    <row r="80" spans="1:57" ht="15.75" thickBot="1" x14ac:dyDescent="0.3">
      <c r="A80" s="125"/>
      <c r="B80" s="73" t="s">
        <v>23</v>
      </c>
      <c r="C80" s="74" t="s">
        <v>24</v>
      </c>
      <c r="D80" s="74"/>
      <c r="E80" s="91"/>
      <c r="F80" s="121">
        <f>$V80+$AJ80+G80</f>
        <v>0</v>
      </c>
      <c r="G80" s="24"/>
      <c r="H80" s="95"/>
      <c r="I80" s="138"/>
      <c r="J80" s="28"/>
      <c r="K80" s="25"/>
      <c r="L80" s="41"/>
      <c r="M80" s="116"/>
      <c r="N80" s="85"/>
      <c r="O80" s="20"/>
      <c r="P80" s="101"/>
      <c r="Q80" s="32"/>
      <c r="R80" s="85"/>
      <c r="S80" s="20"/>
      <c r="T80" s="144"/>
      <c r="U80" s="147"/>
      <c r="V80" s="55">
        <f>$AU80+$U80</f>
        <v>0</v>
      </c>
      <c r="W80" s="36"/>
      <c r="X80" s="31"/>
      <c r="Y80" s="31"/>
      <c r="Z80" s="39"/>
      <c r="AA80" s="38"/>
      <c r="AB80" s="31"/>
      <c r="AC80" s="31"/>
      <c r="AD80" s="38"/>
      <c r="AE80" s="38"/>
      <c r="AF80" s="38"/>
      <c r="AG80" s="38"/>
      <c r="AH80" s="31"/>
      <c r="AI80" s="50"/>
      <c r="AJ80" s="48">
        <f>BE80</f>
        <v>0</v>
      </c>
      <c r="AK80" s="37"/>
      <c r="AL80" s="47">
        <f>I80</f>
        <v>0</v>
      </c>
      <c r="AM80" s="47">
        <f>K80</f>
        <v>0</v>
      </c>
      <c r="AN80" s="47">
        <f>M80</f>
        <v>0</v>
      </c>
      <c r="AO80" s="47">
        <f>O80</f>
        <v>0</v>
      </c>
      <c r="AP80" s="47">
        <f>Q80</f>
        <v>0</v>
      </c>
      <c r="AQ80" s="47">
        <f>S80</f>
        <v>0</v>
      </c>
      <c r="AR80" s="82">
        <f>LARGE($AL80:$AQ80,1)</f>
        <v>0</v>
      </c>
      <c r="AS80" s="82">
        <f>LARGE($AL80:$AQ80,2)</f>
        <v>0</v>
      </c>
      <c r="AT80" s="82">
        <f>LARGE($AL80:$AQ80,3)</f>
        <v>0</v>
      </c>
      <c r="AU80" s="83">
        <f>SUM($AR80:$AT80)</f>
        <v>0</v>
      </c>
      <c r="AV80" s="58">
        <f>Y80</f>
        <v>0</v>
      </c>
      <c r="AW80" s="58">
        <f>AA80</f>
        <v>0</v>
      </c>
      <c r="AX80" s="58">
        <f>AC80</f>
        <v>0</v>
      </c>
      <c r="AY80" s="58">
        <f>AE80</f>
        <v>0</v>
      </c>
      <c r="AZ80" s="58">
        <f>AG80</f>
        <v>0</v>
      </c>
      <c r="BA80" s="58">
        <f>AI80</f>
        <v>0</v>
      </c>
      <c r="BB80" s="82">
        <f>LARGE($AV80:$BA80,1)</f>
        <v>0</v>
      </c>
      <c r="BC80" s="82">
        <f>LARGE($AV80:$BA80,2)</f>
        <v>0</v>
      </c>
      <c r="BD80" s="82">
        <f>LARGE($AV80:$BA80,3)</f>
        <v>0</v>
      </c>
      <c r="BE80" s="83">
        <f>SUM($BB80:$BD80)</f>
        <v>0</v>
      </c>
    </row>
    <row r="81" spans="1:57" ht="15.75" thickBot="1" x14ac:dyDescent="0.3">
      <c r="A81" s="125"/>
      <c r="B81" s="73" t="s">
        <v>31</v>
      </c>
      <c r="C81" s="74" t="s">
        <v>32</v>
      </c>
      <c r="D81" s="74"/>
      <c r="E81" s="93"/>
      <c r="F81" s="121">
        <f>$V81+$AJ81+G81</f>
        <v>0</v>
      </c>
      <c r="G81" s="24"/>
      <c r="H81" s="95"/>
      <c r="I81" s="136"/>
      <c r="J81" s="28"/>
      <c r="K81" s="40"/>
      <c r="L81" s="41"/>
      <c r="M81" s="117"/>
      <c r="N81" s="85"/>
      <c r="O81" s="20"/>
      <c r="P81" s="102"/>
      <c r="Q81" s="102"/>
      <c r="R81" s="85"/>
      <c r="S81" s="20"/>
      <c r="T81" s="144"/>
      <c r="U81" s="147"/>
      <c r="V81" s="55">
        <f>$AU81+$U81</f>
        <v>0</v>
      </c>
      <c r="W81" s="36"/>
      <c r="X81" s="31"/>
      <c r="Y81" s="31"/>
      <c r="Z81" s="39"/>
      <c r="AA81" s="38"/>
      <c r="AB81" s="31"/>
      <c r="AC81" s="31"/>
      <c r="AD81" s="38"/>
      <c r="AE81" s="38"/>
      <c r="AF81" s="38"/>
      <c r="AG81" s="38"/>
      <c r="AH81" s="31"/>
      <c r="AI81" s="50"/>
      <c r="AJ81" s="48">
        <f>BE81</f>
        <v>0</v>
      </c>
      <c r="AK81" s="37"/>
      <c r="AL81" s="47">
        <f>I81</f>
        <v>0</v>
      </c>
      <c r="AM81" s="47">
        <f>K81</f>
        <v>0</v>
      </c>
      <c r="AN81" s="47">
        <f>M81</f>
        <v>0</v>
      </c>
      <c r="AO81" s="47">
        <f>O81</f>
        <v>0</v>
      </c>
      <c r="AP81" s="47">
        <f>Q81</f>
        <v>0</v>
      </c>
      <c r="AQ81" s="47">
        <f>S81</f>
        <v>0</v>
      </c>
      <c r="AR81" s="82">
        <f>LARGE($AL81:$AQ81,1)</f>
        <v>0</v>
      </c>
      <c r="AS81" s="82">
        <f>LARGE($AL81:$AQ81,2)</f>
        <v>0</v>
      </c>
      <c r="AT81" s="82">
        <f>LARGE($AL81:$AQ81,3)</f>
        <v>0</v>
      </c>
      <c r="AU81" s="83">
        <f>SUM($AR81:$AT81)</f>
        <v>0</v>
      </c>
      <c r="AV81" s="58">
        <f>Y81</f>
        <v>0</v>
      </c>
      <c r="AW81" s="58">
        <f>AA81</f>
        <v>0</v>
      </c>
      <c r="AX81" s="58">
        <f>AC81</f>
        <v>0</v>
      </c>
      <c r="AY81" s="58">
        <f>AE81</f>
        <v>0</v>
      </c>
      <c r="AZ81" s="58">
        <f>AG81</f>
        <v>0</v>
      </c>
      <c r="BA81" s="58">
        <f>AI81</f>
        <v>0</v>
      </c>
      <c r="BB81" s="82">
        <f>LARGE($AV81:$BA81,1)</f>
        <v>0</v>
      </c>
      <c r="BC81" s="82">
        <f>LARGE($AV81:$BA81,2)</f>
        <v>0</v>
      </c>
      <c r="BD81" s="82">
        <f>LARGE($AV81:$BA81,3)</f>
        <v>0</v>
      </c>
      <c r="BE81" s="83">
        <f>SUM($BB81:$BD81)</f>
        <v>0</v>
      </c>
    </row>
    <row r="82" spans="1:57" ht="15.75" thickBot="1" x14ac:dyDescent="0.3">
      <c r="A82" s="125"/>
      <c r="B82" s="73" t="s">
        <v>66</v>
      </c>
      <c r="C82" s="74" t="s">
        <v>67</v>
      </c>
      <c r="D82" s="74" t="s">
        <v>154</v>
      </c>
      <c r="E82" s="91">
        <v>0</v>
      </c>
      <c r="F82" s="121">
        <f>$V82+$AJ82</f>
        <v>0</v>
      </c>
      <c r="G82" s="24"/>
      <c r="H82" s="29"/>
      <c r="I82" s="136"/>
      <c r="J82" s="33"/>
      <c r="K82" s="20"/>
      <c r="L82" s="41"/>
      <c r="M82" s="30"/>
      <c r="N82" s="85"/>
      <c r="O82" s="20"/>
      <c r="P82" s="101"/>
      <c r="Q82" s="32"/>
      <c r="R82" s="85"/>
      <c r="S82" s="20"/>
      <c r="T82" s="144"/>
      <c r="U82" s="147"/>
      <c r="V82" s="55">
        <f>$AU82+$U82</f>
        <v>0</v>
      </c>
      <c r="W82" s="43"/>
      <c r="X82" s="31"/>
      <c r="Y82" s="20"/>
      <c r="Z82" s="29"/>
      <c r="AA82" s="30"/>
      <c r="AB82" s="31"/>
      <c r="AC82" s="20"/>
      <c r="AD82" s="41"/>
      <c r="AE82" s="30"/>
      <c r="AF82" s="41"/>
      <c r="AG82" s="30"/>
      <c r="AH82" s="31"/>
      <c r="AI82" s="50"/>
      <c r="AJ82" s="48">
        <f>BE82</f>
        <v>0</v>
      </c>
      <c r="AK82" s="46"/>
      <c r="AL82" s="47">
        <f>I82</f>
        <v>0</v>
      </c>
      <c r="AM82" s="47">
        <f>K82</f>
        <v>0</v>
      </c>
      <c r="AN82" s="47">
        <f>M82</f>
        <v>0</v>
      </c>
      <c r="AO82" s="47">
        <f>O82</f>
        <v>0</v>
      </c>
      <c r="AP82" s="47">
        <f>Q82</f>
        <v>0</v>
      </c>
      <c r="AQ82" s="47">
        <f>S82</f>
        <v>0</v>
      </c>
      <c r="AR82" s="82">
        <f>LARGE($AL82:$AQ82,1)</f>
        <v>0</v>
      </c>
      <c r="AS82" s="82">
        <f>LARGE($AL82:$AQ82,2)</f>
        <v>0</v>
      </c>
      <c r="AT82" s="82">
        <f>LARGE($AL82:$AQ82,3)</f>
        <v>0</v>
      </c>
      <c r="AU82" s="83">
        <f>SUM($AR82:$AT82)</f>
        <v>0</v>
      </c>
      <c r="AV82" s="58">
        <f>Y82</f>
        <v>0</v>
      </c>
      <c r="AW82" s="58">
        <f>AA82</f>
        <v>0</v>
      </c>
      <c r="AX82" s="58">
        <f>AC82</f>
        <v>0</v>
      </c>
      <c r="AY82" s="58">
        <f>AE82</f>
        <v>0</v>
      </c>
      <c r="AZ82" s="58">
        <f>AG82</f>
        <v>0</v>
      </c>
      <c r="BA82" s="58">
        <f>AI82</f>
        <v>0</v>
      </c>
      <c r="BB82" s="82">
        <f>LARGE($AV82:$BA82,1)</f>
        <v>0</v>
      </c>
      <c r="BC82" s="82">
        <f>LARGE($AV82:$BA82,2)</f>
        <v>0</v>
      </c>
      <c r="BD82" s="82">
        <f>LARGE($AV82:$BA82,3)</f>
        <v>0</v>
      </c>
      <c r="BE82" s="83">
        <f>SUM($BB82:$BD82)</f>
        <v>0</v>
      </c>
    </row>
    <row r="83" spans="1:57" x14ac:dyDescent="0.25">
      <c r="A83" s="125"/>
      <c r="B83" s="73" t="s">
        <v>221</v>
      </c>
      <c r="C83" s="74" t="s">
        <v>222</v>
      </c>
      <c r="D83" s="74"/>
      <c r="E83" s="93">
        <v>1</v>
      </c>
      <c r="F83" s="121">
        <f>$V83+$AJ83</f>
        <v>0</v>
      </c>
      <c r="G83" s="24"/>
      <c r="H83" s="95"/>
      <c r="I83" s="136"/>
      <c r="J83" s="28"/>
      <c r="K83" s="40"/>
      <c r="L83" s="98"/>
      <c r="M83" s="117"/>
      <c r="N83" s="85"/>
      <c r="O83" s="20"/>
      <c r="P83" s="101"/>
      <c r="Q83" s="32"/>
      <c r="R83" s="85"/>
      <c r="S83" s="20"/>
      <c r="T83" s="144"/>
      <c r="U83" s="147"/>
      <c r="V83" s="55">
        <f>$AU83+$U83</f>
        <v>0</v>
      </c>
      <c r="W83" s="26"/>
      <c r="X83" s="31"/>
      <c r="Y83" s="20"/>
      <c r="Z83" s="39"/>
      <c r="AA83" s="38"/>
      <c r="AB83" s="31"/>
      <c r="AC83" s="31"/>
      <c r="AD83" s="38"/>
      <c r="AE83" s="38"/>
      <c r="AF83" s="38"/>
      <c r="AG83" s="38"/>
      <c r="AH83" s="31"/>
      <c r="AI83" s="50"/>
      <c r="AJ83" s="48">
        <f>BE83</f>
        <v>0</v>
      </c>
      <c r="AK83" s="27"/>
      <c r="AL83" s="47">
        <f>I83</f>
        <v>0</v>
      </c>
      <c r="AM83" s="47">
        <f>K83</f>
        <v>0</v>
      </c>
      <c r="AN83" s="47">
        <f>M83</f>
        <v>0</v>
      </c>
      <c r="AO83" s="47">
        <f>O83</f>
        <v>0</v>
      </c>
      <c r="AP83" s="47">
        <f>Q83</f>
        <v>0</v>
      </c>
      <c r="AQ83" s="47">
        <f>S83</f>
        <v>0</v>
      </c>
      <c r="AR83" s="82">
        <f>LARGE($AL83:$AQ83,1)</f>
        <v>0</v>
      </c>
      <c r="AS83" s="82">
        <f>LARGE($AL83:$AQ83,2)</f>
        <v>0</v>
      </c>
      <c r="AT83" s="82">
        <f>LARGE($AL83:$AQ83,3)</f>
        <v>0</v>
      </c>
      <c r="AU83" s="83">
        <f>SUM($AR83:$AT83)</f>
        <v>0</v>
      </c>
      <c r="AV83" s="58">
        <f>Y83</f>
        <v>0</v>
      </c>
      <c r="AW83" s="58">
        <f>AA83</f>
        <v>0</v>
      </c>
      <c r="AX83" s="58">
        <f>AC83</f>
        <v>0</v>
      </c>
      <c r="AY83" s="58">
        <f>AE83</f>
        <v>0</v>
      </c>
      <c r="AZ83" s="58">
        <f>AG83</f>
        <v>0</v>
      </c>
      <c r="BA83" s="58">
        <f>AI83</f>
        <v>0</v>
      </c>
      <c r="BB83" s="82">
        <f>LARGE($AV83:$BA83,1)</f>
        <v>0</v>
      </c>
      <c r="BC83" s="82">
        <f>LARGE($AV83:$BA83,2)</f>
        <v>0</v>
      </c>
      <c r="BD83" s="82">
        <f>LARGE($AV83:$BA83,3)</f>
        <v>0</v>
      </c>
      <c r="BE83" s="83">
        <f>SUM($BB83:$BD83)</f>
        <v>0</v>
      </c>
    </row>
    <row r="84" spans="1:57" ht="15.75" thickBot="1" x14ac:dyDescent="0.3">
      <c r="A84" s="125"/>
      <c r="B84" s="73" t="s">
        <v>180</v>
      </c>
      <c r="C84" s="74" t="s">
        <v>181</v>
      </c>
      <c r="D84" s="74" t="s">
        <v>157</v>
      </c>
      <c r="E84" s="92">
        <v>2</v>
      </c>
      <c r="F84" s="121">
        <f>$V84+$AJ84</f>
        <v>0</v>
      </c>
      <c r="G84" s="24"/>
      <c r="H84" s="95"/>
      <c r="I84" s="136"/>
      <c r="J84" s="28"/>
      <c r="K84" s="40"/>
      <c r="L84" s="41"/>
      <c r="M84" s="117"/>
      <c r="N84" s="85"/>
      <c r="O84" s="20"/>
      <c r="P84" s="101"/>
      <c r="Q84" s="32"/>
      <c r="R84" s="85"/>
      <c r="S84" s="20"/>
      <c r="T84" s="144"/>
      <c r="U84" s="147"/>
      <c r="V84" s="55">
        <f>$AU84+$U84</f>
        <v>0</v>
      </c>
      <c r="W84" s="36"/>
      <c r="X84" s="31"/>
      <c r="Y84" s="31"/>
      <c r="Z84" s="39"/>
      <c r="AA84" s="38"/>
      <c r="AB84" s="31"/>
      <c r="AC84" s="31"/>
      <c r="AD84" s="38"/>
      <c r="AE84" s="38"/>
      <c r="AF84" s="38"/>
      <c r="AG84" s="38"/>
      <c r="AH84" s="31"/>
      <c r="AI84" s="50"/>
      <c r="AJ84" s="48">
        <f>BE84</f>
        <v>0</v>
      </c>
      <c r="AK84" s="37"/>
      <c r="AL84" s="47">
        <f>I84</f>
        <v>0</v>
      </c>
      <c r="AM84" s="47">
        <f>K84</f>
        <v>0</v>
      </c>
      <c r="AN84" s="47">
        <f>M84</f>
        <v>0</v>
      </c>
      <c r="AO84" s="47">
        <f>O84</f>
        <v>0</v>
      </c>
      <c r="AP84" s="47">
        <f>Q84</f>
        <v>0</v>
      </c>
      <c r="AQ84" s="47">
        <f>S84</f>
        <v>0</v>
      </c>
      <c r="AR84" s="82">
        <f>LARGE($AL84:$AQ84,1)</f>
        <v>0</v>
      </c>
      <c r="AS84" s="82">
        <f>LARGE($AL84:$AQ84,2)</f>
        <v>0</v>
      </c>
      <c r="AT84" s="82">
        <f>LARGE($AL84:$AQ84,3)</f>
        <v>0</v>
      </c>
      <c r="AU84" s="83">
        <f>SUM($AR84:$AT84)</f>
        <v>0</v>
      </c>
      <c r="AV84" s="58">
        <f>Y84</f>
        <v>0</v>
      </c>
      <c r="AW84" s="58">
        <f>AA84</f>
        <v>0</v>
      </c>
      <c r="AX84" s="58">
        <f>AC84</f>
        <v>0</v>
      </c>
      <c r="AY84" s="58">
        <f>AE84</f>
        <v>0</v>
      </c>
      <c r="AZ84" s="58">
        <f>AG84</f>
        <v>0</v>
      </c>
      <c r="BA84" s="58">
        <f>AI84</f>
        <v>0</v>
      </c>
      <c r="BB84" s="82">
        <f>LARGE($AV84:$BA84,1)</f>
        <v>0</v>
      </c>
      <c r="BC84" s="82">
        <f>LARGE($AV84:$BA84,2)</f>
        <v>0</v>
      </c>
      <c r="BD84" s="82">
        <f>LARGE($AV84:$BA84,3)</f>
        <v>0</v>
      </c>
      <c r="BE84" s="83">
        <f>SUM($BB84:$BD84)</f>
        <v>0</v>
      </c>
    </row>
    <row r="85" spans="1:57" x14ac:dyDescent="0.25">
      <c r="A85" s="125"/>
      <c r="B85" s="73" t="s">
        <v>288</v>
      </c>
      <c r="C85" s="74" t="s">
        <v>289</v>
      </c>
      <c r="D85" s="74" t="s">
        <v>290</v>
      </c>
      <c r="E85" s="92">
        <v>2</v>
      </c>
      <c r="F85" s="121">
        <f>$V85+$AJ85</f>
        <v>0</v>
      </c>
      <c r="G85" s="24"/>
      <c r="H85" s="95"/>
      <c r="I85" s="136"/>
      <c r="J85" s="28"/>
      <c r="K85" s="42"/>
      <c r="L85" s="41"/>
      <c r="M85" s="115"/>
      <c r="N85" s="85">
        <v>46</v>
      </c>
      <c r="O85" s="20">
        <v>0</v>
      </c>
      <c r="P85" s="101"/>
      <c r="Q85" s="101"/>
      <c r="R85" s="85"/>
      <c r="S85" s="20"/>
      <c r="T85" s="144"/>
      <c r="U85" s="147"/>
      <c r="V85" s="55">
        <f>$AU85+$U85</f>
        <v>0</v>
      </c>
      <c r="W85" s="26"/>
      <c r="X85" s="31"/>
      <c r="Y85" s="31"/>
      <c r="Z85" s="39"/>
      <c r="AA85" s="38"/>
      <c r="AB85" s="31"/>
      <c r="AC85" s="31"/>
      <c r="AD85" s="38"/>
      <c r="AE85" s="38"/>
      <c r="AF85" s="38"/>
      <c r="AG85" s="38"/>
      <c r="AH85" s="31"/>
      <c r="AI85" s="50"/>
      <c r="AJ85" s="48">
        <f>BE85</f>
        <v>0</v>
      </c>
      <c r="AK85" s="27"/>
      <c r="AL85" s="47">
        <f>I85</f>
        <v>0</v>
      </c>
      <c r="AM85" s="47">
        <f>K85</f>
        <v>0</v>
      </c>
      <c r="AN85" s="47">
        <f>M85</f>
        <v>0</v>
      </c>
      <c r="AO85" s="47">
        <f>O85</f>
        <v>0</v>
      </c>
      <c r="AP85" s="47">
        <f>Q85</f>
        <v>0</v>
      </c>
      <c r="AQ85" s="47">
        <f>S85</f>
        <v>0</v>
      </c>
      <c r="AR85" s="82">
        <f>LARGE($AL85:$AQ85,1)</f>
        <v>0</v>
      </c>
      <c r="AS85" s="82">
        <f>LARGE($AL85:$AQ85,2)</f>
        <v>0</v>
      </c>
      <c r="AT85" s="82">
        <f>LARGE($AL85:$AQ85,3)</f>
        <v>0</v>
      </c>
      <c r="AU85" s="83">
        <f>SUM($AR85:$AT85)</f>
        <v>0</v>
      </c>
      <c r="AV85" s="58">
        <f>Y85</f>
        <v>0</v>
      </c>
      <c r="AW85" s="58">
        <f>AA85</f>
        <v>0</v>
      </c>
      <c r="AX85" s="58">
        <f>AC85</f>
        <v>0</v>
      </c>
      <c r="AY85" s="58">
        <f>AE85</f>
        <v>0</v>
      </c>
      <c r="AZ85" s="58">
        <f>AG85</f>
        <v>0</v>
      </c>
      <c r="BA85" s="58">
        <f>AI85</f>
        <v>0</v>
      </c>
      <c r="BB85" s="82">
        <f>LARGE($AV85:$BA85,1)</f>
        <v>0</v>
      </c>
      <c r="BC85" s="82">
        <f>LARGE($AV85:$BA85,2)</f>
        <v>0</v>
      </c>
      <c r="BD85" s="82">
        <f>LARGE($AV85:$BA85,3)</f>
        <v>0</v>
      </c>
      <c r="BE85" s="83">
        <f>SUM($BB85:$BD85)</f>
        <v>0</v>
      </c>
    </row>
    <row r="86" spans="1:57" ht="15.75" thickBot="1" x14ac:dyDescent="0.3">
      <c r="A86" s="125"/>
      <c r="B86" s="73" t="s">
        <v>33</v>
      </c>
      <c r="C86" s="74" t="s">
        <v>34</v>
      </c>
      <c r="D86" s="74"/>
      <c r="E86" s="93"/>
      <c r="F86" s="121">
        <f>$V86+$AJ86+G86</f>
        <v>0</v>
      </c>
      <c r="G86" s="24"/>
      <c r="H86" s="95"/>
      <c r="I86" s="136"/>
      <c r="J86" s="28"/>
      <c r="K86" s="20"/>
      <c r="L86" s="41"/>
      <c r="M86" s="115"/>
      <c r="N86" s="85"/>
      <c r="O86" s="88"/>
      <c r="P86" s="102"/>
      <c r="Q86" s="102"/>
      <c r="R86" s="85"/>
      <c r="S86" s="88"/>
      <c r="T86" s="144"/>
      <c r="U86" s="149"/>
      <c r="V86" s="55">
        <f>$AU86+$U86</f>
        <v>0</v>
      </c>
      <c r="W86" s="36">
        <v>1</v>
      </c>
      <c r="X86" s="31"/>
      <c r="Y86" s="20"/>
      <c r="Z86" s="39"/>
      <c r="AA86" s="38"/>
      <c r="AB86" s="31"/>
      <c r="AC86" s="20"/>
      <c r="AD86" s="38"/>
      <c r="AE86" s="38"/>
      <c r="AF86" s="38"/>
      <c r="AG86" s="38"/>
      <c r="AH86" s="31"/>
      <c r="AI86" s="49"/>
      <c r="AJ86" s="48">
        <f>BE86</f>
        <v>0</v>
      </c>
      <c r="AK86" s="37"/>
      <c r="AL86" s="47">
        <f>I86</f>
        <v>0</v>
      </c>
      <c r="AM86" s="47">
        <f>K86</f>
        <v>0</v>
      </c>
      <c r="AN86" s="47">
        <f>M86</f>
        <v>0</v>
      </c>
      <c r="AO86" s="47">
        <f>O86</f>
        <v>0</v>
      </c>
      <c r="AP86" s="47">
        <f>Q86</f>
        <v>0</v>
      </c>
      <c r="AQ86" s="47">
        <f>S86</f>
        <v>0</v>
      </c>
      <c r="AR86" s="82">
        <f>LARGE($AL86:$AQ86,1)</f>
        <v>0</v>
      </c>
      <c r="AS86" s="82">
        <f>LARGE($AL86:$AQ86,2)</f>
        <v>0</v>
      </c>
      <c r="AT86" s="82">
        <f>LARGE($AL86:$AQ86,3)</f>
        <v>0</v>
      </c>
      <c r="AU86" s="83">
        <f>SUM($AR86:$AT86)</f>
        <v>0</v>
      </c>
      <c r="AV86" s="58">
        <f>Y86</f>
        <v>0</v>
      </c>
      <c r="AW86" s="58">
        <f>AA86</f>
        <v>0</v>
      </c>
      <c r="AX86" s="58">
        <f>AC86</f>
        <v>0</v>
      </c>
      <c r="AY86" s="58">
        <f>AE86</f>
        <v>0</v>
      </c>
      <c r="AZ86" s="58">
        <f>AG86</f>
        <v>0</v>
      </c>
      <c r="BA86" s="58">
        <f>AI86</f>
        <v>0</v>
      </c>
      <c r="BB86" s="82">
        <f>LARGE($AV86:$BA86,1)</f>
        <v>0</v>
      </c>
      <c r="BC86" s="82">
        <f>LARGE($AV86:$BA86,2)</f>
        <v>0</v>
      </c>
      <c r="BD86" s="82">
        <f>LARGE($AV86:$BA86,3)</f>
        <v>0</v>
      </c>
      <c r="BE86" s="83">
        <f>SUM($BB86:$BD86)</f>
        <v>0</v>
      </c>
    </row>
    <row r="87" spans="1:57" x14ac:dyDescent="0.25">
      <c r="A87" s="125"/>
      <c r="B87" s="73" t="s">
        <v>21</v>
      </c>
      <c r="C87" s="74" t="s">
        <v>22</v>
      </c>
      <c r="D87" s="74"/>
      <c r="E87" s="93"/>
      <c r="F87" s="121">
        <f>$V87+$AJ87+G87</f>
        <v>0</v>
      </c>
      <c r="G87" s="24"/>
      <c r="H87" s="29"/>
      <c r="I87" s="136"/>
      <c r="J87" s="33"/>
      <c r="K87" s="42"/>
      <c r="L87" s="41"/>
      <c r="M87" s="118"/>
      <c r="N87" s="85"/>
      <c r="O87" s="20"/>
      <c r="P87" s="101"/>
      <c r="Q87" s="32"/>
      <c r="R87" s="85"/>
      <c r="S87" s="20"/>
      <c r="T87" s="144"/>
      <c r="U87" s="149"/>
      <c r="V87" s="55">
        <f>$AU87+$U87</f>
        <v>0</v>
      </c>
      <c r="W87" s="34"/>
      <c r="X87" s="31"/>
      <c r="Y87" s="31"/>
      <c r="Z87" s="44"/>
      <c r="AA87" s="45"/>
      <c r="AB87" s="31"/>
      <c r="AC87" s="31"/>
      <c r="AD87" s="45"/>
      <c r="AE87" s="45"/>
      <c r="AF87" s="45"/>
      <c r="AG87" s="45"/>
      <c r="AH87" s="31"/>
      <c r="AI87" s="50"/>
      <c r="AJ87" s="48">
        <f>BE87</f>
        <v>0</v>
      </c>
      <c r="AK87" s="35"/>
      <c r="AL87" s="47">
        <f>I87</f>
        <v>0</v>
      </c>
      <c r="AM87" s="47">
        <f>K87</f>
        <v>0</v>
      </c>
      <c r="AN87" s="47">
        <f>M87</f>
        <v>0</v>
      </c>
      <c r="AO87" s="47">
        <f>O87</f>
        <v>0</v>
      </c>
      <c r="AP87" s="47">
        <f>Q87</f>
        <v>0</v>
      </c>
      <c r="AQ87" s="47">
        <f>S87</f>
        <v>0</v>
      </c>
      <c r="AR87" s="82">
        <f>LARGE($AL87:$AQ87,1)</f>
        <v>0</v>
      </c>
      <c r="AS87" s="82">
        <f>LARGE($AL87:$AQ87,2)</f>
        <v>0</v>
      </c>
      <c r="AT87" s="82">
        <f>LARGE($AL87:$AQ87,3)</f>
        <v>0</v>
      </c>
      <c r="AU87" s="83">
        <f>SUM($AR87:$AT87)</f>
        <v>0</v>
      </c>
      <c r="AV87" s="58">
        <f>Y87</f>
        <v>0</v>
      </c>
      <c r="AW87" s="58">
        <f>AA87</f>
        <v>0</v>
      </c>
      <c r="AX87" s="58">
        <f>AC87</f>
        <v>0</v>
      </c>
      <c r="AY87" s="58">
        <f>AE87</f>
        <v>0</v>
      </c>
      <c r="AZ87" s="58">
        <f>AG87</f>
        <v>0</v>
      </c>
      <c r="BA87" s="58">
        <f>AI87</f>
        <v>0</v>
      </c>
      <c r="BB87" s="82">
        <f>LARGE($AV87:$BA87,1)</f>
        <v>0</v>
      </c>
      <c r="BC87" s="82">
        <f>LARGE($AV87:$BA87,2)</f>
        <v>0</v>
      </c>
      <c r="BD87" s="82">
        <f>LARGE($AV87:$BA87,3)</f>
        <v>0</v>
      </c>
      <c r="BE87" s="83">
        <f>SUM($BB87:$BD87)</f>
        <v>0</v>
      </c>
    </row>
    <row r="88" spans="1:57" x14ac:dyDescent="0.25">
      <c r="A88" s="125"/>
      <c r="B88" s="73" t="s">
        <v>97</v>
      </c>
      <c r="C88" s="74" t="s">
        <v>28</v>
      </c>
      <c r="D88" s="74"/>
      <c r="E88" s="93"/>
      <c r="F88" s="121">
        <f>$V88+$AJ88</f>
        <v>0</v>
      </c>
      <c r="G88" s="24"/>
      <c r="H88" s="95"/>
      <c r="I88" s="136"/>
      <c r="J88" s="28"/>
      <c r="K88" s="40"/>
      <c r="L88" s="41"/>
      <c r="M88" s="117"/>
      <c r="N88" s="85"/>
      <c r="O88" s="20"/>
      <c r="P88" s="101"/>
      <c r="Q88" s="32"/>
      <c r="R88" s="85"/>
      <c r="S88" s="20"/>
      <c r="T88" s="144"/>
      <c r="U88" s="147"/>
      <c r="V88" s="55">
        <f>$AU88+$U88</f>
        <v>0</v>
      </c>
      <c r="W88" s="26"/>
      <c r="X88" s="31"/>
      <c r="Y88" s="31"/>
      <c r="Z88" s="39"/>
      <c r="AA88" s="38"/>
      <c r="AB88" s="31"/>
      <c r="AC88" s="31"/>
      <c r="AD88" s="38"/>
      <c r="AE88" s="38"/>
      <c r="AF88" s="38"/>
      <c r="AG88" s="38"/>
      <c r="AH88" s="31"/>
      <c r="AI88" s="50"/>
      <c r="AJ88" s="48">
        <f>BE88</f>
        <v>0</v>
      </c>
      <c r="AK88" s="27"/>
      <c r="AL88" s="47">
        <f>I88</f>
        <v>0</v>
      </c>
      <c r="AM88" s="47">
        <f>K88</f>
        <v>0</v>
      </c>
      <c r="AN88" s="47">
        <f>M88</f>
        <v>0</v>
      </c>
      <c r="AO88" s="47">
        <f>O88</f>
        <v>0</v>
      </c>
      <c r="AP88" s="47">
        <f>Q88</f>
        <v>0</v>
      </c>
      <c r="AQ88" s="47">
        <f>S88</f>
        <v>0</v>
      </c>
      <c r="AR88" s="82">
        <f>LARGE($AL88:$AQ88,1)</f>
        <v>0</v>
      </c>
      <c r="AS88" s="82">
        <f>LARGE($AL88:$AQ88,2)</f>
        <v>0</v>
      </c>
      <c r="AT88" s="82">
        <f>LARGE($AL88:$AQ88,3)</f>
        <v>0</v>
      </c>
      <c r="AU88" s="83">
        <f>SUM($AR88:$AT88)</f>
        <v>0</v>
      </c>
      <c r="AV88" s="58">
        <f>Y88</f>
        <v>0</v>
      </c>
      <c r="AW88" s="58">
        <f>AA88</f>
        <v>0</v>
      </c>
      <c r="AX88" s="58">
        <f>AC88</f>
        <v>0</v>
      </c>
      <c r="AY88" s="58">
        <f>AE88</f>
        <v>0</v>
      </c>
      <c r="AZ88" s="58">
        <f>AG88</f>
        <v>0</v>
      </c>
      <c r="BA88" s="58">
        <f>AI88</f>
        <v>0</v>
      </c>
      <c r="BB88" s="82">
        <f>LARGE($AV88:$BA88,1)</f>
        <v>0</v>
      </c>
      <c r="BC88" s="82">
        <f>LARGE($AV88:$BA88,2)</f>
        <v>0</v>
      </c>
      <c r="BD88" s="82">
        <f>LARGE($AV88:$BA88,3)</f>
        <v>0</v>
      </c>
      <c r="BE88" s="83">
        <f>SUM($BB88:$BD88)</f>
        <v>0</v>
      </c>
    </row>
    <row r="89" spans="1:57" ht="15.75" thickBot="1" x14ac:dyDescent="0.3">
      <c r="A89" s="125"/>
      <c r="B89" s="73" t="s">
        <v>95</v>
      </c>
      <c r="C89" s="74" t="s">
        <v>96</v>
      </c>
      <c r="D89" s="74"/>
      <c r="E89" s="91">
        <v>0</v>
      </c>
      <c r="F89" s="121">
        <f>$V89+$AJ89</f>
        <v>0</v>
      </c>
      <c r="G89" s="24"/>
      <c r="H89" s="95"/>
      <c r="I89" s="136"/>
      <c r="J89" s="28"/>
      <c r="K89" s="42"/>
      <c r="L89" s="41"/>
      <c r="M89" s="115"/>
      <c r="N89" s="85"/>
      <c r="O89" s="20"/>
      <c r="P89" s="101"/>
      <c r="Q89" s="32"/>
      <c r="R89" s="85"/>
      <c r="S89" s="20"/>
      <c r="T89" s="144"/>
      <c r="U89" s="147"/>
      <c r="V89" s="55">
        <f>$AU89+$U89</f>
        <v>0</v>
      </c>
      <c r="W89" s="36"/>
      <c r="X89" s="31"/>
      <c r="Y89" s="31"/>
      <c r="Z89" s="39"/>
      <c r="AA89" s="38"/>
      <c r="AB89" s="31"/>
      <c r="AC89" s="31"/>
      <c r="AD89" s="38"/>
      <c r="AE89" s="38"/>
      <c r="AF89" s="38"/>
      <c r="AG89" s="38"/>
      <c r="AH89" s="31"/>
      <c r="AI89" s="50"/>
      <c r="AJ89" s="48">
        <f>BE89</f>
        <v>0</v>
      </c>
      <c r="AK89" s="37"/>
      <c r="AL89" s="47">
        <f>I89</f>
        <v>0</v>
      </c>
      <c r="AM89" s="47">
        <f>K89</f>
        <v>0</v>
      </c>
      <c r="AN89" s="47">
        <f>M89</f>
        <v>0</v>
      </c>
      <c r="AO89" s="47">
        <f>O89</f>
        <v>0</v>
      </c>
      <c r="AP89" s="47">
        <f>Q89</f>
        <v>0</v>
      </c>
      <c r="AQ89" s="47">
        <f>S89</f>
        <v>0</v>
      </c>
      <c r="AR89" s="82">
        <f>LARGE($AL89:$AQ89,1)</f>
        <v>0</v>
      </c>
      <c r="AS89" s="82">
        <f>LARGE($AL89:$AQ89,2)</f>
        <v>0</v>
      </c>
      <c r="AT89" s="82">
        <f>LARGE($AL89:$AQ89,3)</f>
        <v>0</v>
      </c>
      <c r="AU89" s="83">
        <f>SUM($AR89:$AT89)</f>
        <v>0</v>
      </c>
      <c r="AV89" s="58">
        <f>Y89</f>
        <v>0</v>
      </c>
      <c r="AW89" s="58">
        <f>AA89</f>
        <v>0</v>
      </c>
      <c r="AX89" s="58">
        <f>AC89</f>
        <v>0</v>
      </c>
      <c r="AY89" s="58">
        <f>AE89</f>
        <v>0</v>
      </c>
      <c r="AZ89" s="58">
        <f>AG89</f>
        <v>0</v>
      </c>
      <c r="BA89" s="58">
        <f>AI89</f>
        <v>0</v>
      </c>
      <c r="BB89" s="82">
        <f>LARGE($AV89:$BA89,1)</f>
        <v>0</v>
      </c>
      <c r="BC89" s="82">
        <f>LARGE($AV89:$BA89,2)</f>
        <v>0</v>
      </c>
      <c r="BD89" s="82">
        <f>LARGE($AV89:$BA89,3)</f>
        <v>0</v>
      </c>
      <c r="BE89" s="83">
        <f>SUM($BB89:$BD89)</f>
        <v>0</v>
      </c>
    </row>
    <row r="90" spans="1:57" ht="15.75" thickBot="1" x14ac:dyDescent="0.3">
      <c r="A90" s="125"/>
      <c r="B90" s="73" t="s">
        <v>101</v>
      </c>
      <c r="C90" s="74" t="s">
        <v>102</v>
      </c>
      <c r="D90" s="74"/>
      <c r="E90" s="91">
        <v>0</v>
      </c>
      <c r="F90" s="121">
        <f>$V90+$AJ90</f>
        <v>0</v>
      </c>
      <c r="G90" s="24"/>
      <c r="H90" s="95"/>
      <c r="I90" s="136"/>
      <c r="J90" s="28"/>
      <c r="K90" s="42"/>
      <c r="L90" s="41"/>
      <c r="M90" s="116"/>
      <c r="N90" s="85"/>
      <c r="O90" s="20"/>
      <c r="P90" s="101"/>
      <c r="Q90" s="32"/>
      <c r="R90" s="85"/>
      <c r="S90" s="20"/>
      <c r="T90" s="144"/>
      <c r="U90" s="148"/>
      <c r="V90" s="55">
        <f>$AU90+$U90</f>
        <v>0</v>
      </c>
      <c r="W90" s="36"/>
      <c r="X90" s="31"/>
      <c r="Y90" s="31"/>
      <c r="Z90" s="39"/>
      <c r="AA90" s="38"/>
      <c r="AB90" s="31"/>
      <c r="AC90" s="31"/>
      <c r="AD90" s="38"/>
      <c r="AE90" s="38"/>
      <c r="AF90" s="38"/>
      <c r="AG90" s="38"/>
      <c r="AH90" s="31"/>
      <c r="AI90" s="50"/>
      <c r="AJ90" s="48">
        <f>BE90</f>
        <v>0</v>
      </c>
      <c r="AK90" s="37"/>
      <c r="AL90" s="47">
        <f>I90</f>
        <v>0</v>
      </c>
      <c r="AM90" s="47">
        <f>K90</f>
        <v>0</v>
      </c>
      <c r="AN90" s="47">
        <f>M90</f>
        <v>0</v>
      </c>
      <c r="AO90" s="47">
        <f>O90</f>
        <v>0</v>
      </c>
      <c r="AP90" s="47">
        <f>Q90</f>
        <v>0</v>
      </c>
      <c r="AQ90" s="47">
        <f>S90</f>
        <v>0</v>
      </c>
      <c r="AR90" s="82">
        <f>LARGE($AL90:$AQ90,1)</f>
        <v>0</v>
      </c>
      <c r="AS90" s="82">
        <f>LARGE($AL90:$AQ90,2)</f>
        <v>0</v>
      </c>
      <c r="AT90" s="82">
        <f>LARGE($AL90:$AQ90,3)</f>
        <v>0</v>
      </c>
      <c r="AU90" s="83">
        <f>SUM($AR90:$AT90)</f>
        <v>0</v>
      </c>
      <c r="AV90" s="58">
        <f>Y90</f>
        <v>0</v>
      </c>
      <c r="AW90" s="58">
        <f>AA90</f>
        <v>0</v>
      </c>
      <c r="AX90" s="58">
        <f>AC90</f>
        <v>0</v>
      </c>
      <c r="AY90" s="58">
        <f>AE90</f>
        <v>0</v>
      </c>
      <c r="AZ90" s="58">
        <f>AG90</f>
        <v>0</v>
      </c>
      <c r="BA90" s="58">
        <f>AI90</f>
        <v>0</v>
      </c>
      <c r="BB90" s="82">
        <f>LARGE($AV90:$BA90,1)</f>
        <v>0</v>
      </c>
      <c r="BC90" s="82">
        <f>LARGE($AV90:$BA90,2)</f>
        <v>0</v>
      </c>
      <c r="BD90" s="82">
        <f>LARGE($AV90:$BA90,3)</f>
        <v>0</v>
      </c>
      <c r="BE90" s="83">
        <f>SUM($BB90:$BD90)</f>
        <v>0</v>
      </c>
    </row>
    <row r="91" spans="1:57" x14ac:dyDescent="0.25">
      <c r="A91" s="125"/>
      <c r="B91" s="73" t="s">
        <v>59</v>
      </c>
      <c r="C91" s="74" t="s">
        <v>60</v>
      </c>
      <c r="D91" s="74"/>
      <c r="E91" s="91"/>
      <c r="F91" s="121">
        <f>$V91+$AJ91+G91</f>
        <v>0</v>
      </c>
      <c r="G91" s="24"/>
      <c r="H91" s="95"/>
      <c r="I91" s="136"/>
      <c r="J91" s="28"/>
      <c r="K91" s="42"/>
      <c r="L91" s="41"/>
      <c r="M91" s="115"/>
      <c r="N91" s="85"/>
      <c r="O91" s="85"/>
      <c r="P91" s="101"/>
      <c r="Q91" s="101"/>
      <c r="R91" s="85"/>
      <c r="S91" s="85"/>
      <c r="T91" s="144"/>
      <c r="U91" s="147"/>
      <c r="V91" s="55">
        <f>$AU91+$U91</f>
        <v>0</v>
      </c>
      <c r="W91" s="26"/>
      <c r="X91" s="31"/>
      <c r="Y91" s="31"/>
      <c r="Z91" s="39"/>
      <c r="AA91" s="38"/>
      <c r="AB91" s="31"/>
      <c r="AC91" s="31"/>
      <c r="AD91" s="38"/>
      <c r="AE91" s="38"/>
      <c r="AF91" s="38"/>
      <c r="AG91" s="38"/>
      <c r="AH91" s="31"/>
      <c r="AI91" s="50"/>
      <c r="AJ91" s="48">
        <f>BE91</f>
        <v>0</v>
      </c>
      <c r="AK91" s="27"/>
      <c r="AL91" s="47">
        <f>I91</f>
        <v>0</v>
      </c>
      <c r="AM91" s="47">
        <f>K91</f>
        <v>0</v>
      </c>
      <c r="AN91" s="47">
        <f>M91</f>
        <v>0</v>
      </c>
      <c r="AO91" s="47">
        <f>O91</f>
        <v>0</v>
      </c>
      <c r="AP91" s="47">
        <f>Q91</f>
        <v>0</v>
      </c>
      <c r="AQ91" s="47">
        <f>S91</f>
        <v>0</v>
      </c>
      <c r="AR91" s="82">
        <f>LARGE($AL91:$AQ91,1)</f>
        <v>0</v>
      </c>
      <c r="AS91" s="82">
        <f>LARGE($AL91:$AQ91,2)</f>
        <v>0</v>
      </c>
      <c r="AT91" s="82">
        <f>LARGE($AL91:$AQ91,3)</f>
        <v>0</v>
      </c>
      <c r="AU91" s="83">
        <f>SUM($AR91:$AT91)</f>
        <v>0</v>
      </c>
      <c r="AV91" s="58">
        <f>Y91</f>
        <v>0</v>
      </c>
      <c r="AW91" s="58">
        <f>AA91</f>
        <v>0</v>
      </c>
      <c r="AX91" s="58">
        <f>AC91</f>
        <v>0</v>
      </c>
      <c r="AY91" s="58">
        <f>AE91</f>
        <v>0</v>
      </c>
      <c r="AZ91" s="58">
        <f>AG91</f>
        <v>0</v>
      </c>
      <c r="BA91" s="58">
        <f>AI91</f>
        <v>0</v>
      </c>
      <c r="BB91" s="82">
        <f>LARGE($AV91:$BA91,1)</f>
        <v>0</v>
      </c>
      <c r="BC91" s="82">
        <f>LARGE($AV91:$BA91,2)</f>
        <v>0</v>
      </c>
      <c r="BD91" s="82">
        <f>LARGE($AV91:$BA91,3)</f>
        <v>0</v>
      </c>
      <c r="BE91" s="83">
        <f>SUM($BB91:$BD91)</f>
        <v>0</v>
      </c>
    </row>
    <row r="92" spans="1:57" ht="15.75" thickBot="1" x14ac:dyDescent="0.3">
      <c r="A92" s="125"/>
      <c r="B92" s="73" t="s">
        <v>48</v>
      </c>
      <c r="C92" s="74" t="s">
        <v>49</v>
      </c>
      <c r="D92" s="74" t="s">
        <v>177</v>
      </c>
      <c r="E92" s="91">
        <v>99</v>
      </c>
      <c r="F92" s="121">
        <f>$V92+$AJ92+G92</f>
        <v>0</v>
      </c>
      <c r="G92" s="24"/>
      <c r="H92" s="29"/>
      <c r="I92" s="136"/>
      <c r="J92" s="33"/>
      <c r="K92" s="20"/>
      <c r="L92" s="41"/>
      <c r="M92" s="118"/>
      <c r="N92" s="85"/>
      <c r="O92" s="20"/>
      <c r="P92" s="101"/>
      <c r="Q92" s="32"/>
      <c r="R92" s="85"/>
      <c r="S92" s="20"/>
      <c r="T92" s="144"/>
      <c r="U92" s="147"/>
      <c r="V92" s="55">
        <f>$AU92+$U92</f>
        <v>0</v>
      </c>
      <c r="W92" s="43"/>
      <c r="X92" s="31"/>
      <c r="Y92" s="20"/>
      <c r="Z92" s="29"/>
      <c r="AA92" s="30"/>
      <c r="AB92" s="31"/>
      <c r="AC92" s="20"/>
      <c r="AD92" s="45"/>
      <c r="AE92" s="45"/>
      <c r="AF92" s="45"/>
      <c r="AG92" s="45"/>
      <c r="AH92" s="31"/>
      <c r="AI92" s="50"/>
      <c r="AJ92" s="48">
        <f>BE92</f>
        <v>0</v>
      </c>
      <c r="AK92" s="46"/>
      <c r="AL92" s="47">
        <f>I92</f>
        <v>0</v>
      </c>
      <c r="AM92" s="47">
        <f>K92</f>
        <v>0</v>
      </c>
      <c r="AN92" s="47">
        <f>M92</f>
        <v>0</v>
      </c>
      <c r="AO92" s="47">
        <f>O92</f>
        <v>0</v>
      </c>
      <c r="AP92" s="47">
        <f>Q92</f>
        <v>0</v>
      </c>
      <c r="AQ92" s="47">
        <f>S92</f>
        <v>0</v>
      </c>
      <c r="AR92" s="82">
        <f>LARGE($AL92:$AQ92,1)</f>
        <v>0</v>
      </c>
      <c r="AS92" s="82">
        <f>LARGE($AL92:$AQ92,2)</f>
        <v>0</v>
      </c>
      <c r="AT92" s="82">
        <f>LARGE($AL92:$AQ92,3)</f>
        <v>0</v>
      </c>
      <c r="AU92" s="83">
        <f>SUM($AR92:$AT92)</f>
        <v>0</v>
      </c>
      <c r="AV92" s="58">
        <f>Y92</f>
        <v>0</v>
      </c>
      <c r="AW92" s="58">
        <f>AA92</f>
        <v>0</v>
      </c>
      <c r="AX92" s="58">
        <f>AC92</f>
        <v>0</v>
      </c>
      <c r="AY92" s="58">
        <f>AE92</f>
        <v>0</v>
      </c>
      <c r="AZ92" s="58">
        <f>AG92</f>
        <v>0</v>
      </c>
      <c r="BA92" s="58">
        <f>AI92</f>
        <v>0</v>
      </c>
      <c r="BB92" s="82">
        <f>LARGE($AV92:$BA92,1)</f>
        <v>0</v>
      </c>
      <c r="BC92" s="82">
        <f>LARGE($AV92:$BA92,2)</f>
        <v>0</v>
      </c>
      <c r="BD92" s="82">
        <f>LARGE($AV92:$BA92,3)</f>
        <v>0</v>
      </c>
      <c r="BE92" s="83">
        <f>SUM($BB92:$BD92)</f>
        <v>0</v>
      </c>
    </row>
    <row r="93" spans="1:57" x14ac:dyDescent="0.25">
      <c r="A93" s="125"/>
      <c r="B93" s="73" t="s">
        <v>106</v>
      </c>
      <c r="C93" s="74" t="s">
        <v>107</v>
      </c>
      <c r="D93" s="74"/>
      <c r="E93" s="91">
        <v>1</v>
      </c>
      <c r="F93" s="121">
        <f>$V93+$AJ93</f>
        <v>0</v>
      </c>
      <c r="G93" s="24"/>
      <c r="H93" s="95"/>
      <c r="I93" s="136"/>
      <c r="J93" s="28"/>
      <c r="K93" s="81"/>
      <c r="L93" s="41"/>
      <c r="M93" s="118"/>
      <c r="N93" s="85"/>
      <c r="O93" s="85"/>
      <c r="P93" s="101"/>
      <c r="Q93" s="101"/>
      <c r="R93" s="85"/>
      <c r="S93" s="85"/>
      <c r="T93" s="144"/>
      <c r="U93" s="147"/>
      <c r="V93" s="55">
        <f>$AU93+$U93</f>
        <v>0</v>
      </c>
      <c r="W93" s="26"/>
      <c r="X93" s="31"/>
      <c r="Y93" s="31"/>
      <c r="Z93" s="39"/>
      <c r="AA93" s="38"/>
      <c r="AB93" s="31"/>
      <c r="AC93" s="31"/>
      <c r="AD93" s="38"/>
      <c r="AE93" s="38"/>
      <c r="AF93" s="38"/>
      <c r="AG93" s="38"/>
      <c r="AH93" s="31"/>
      <c r="AI93" s="50"/>
      <c r="AJ93" s="48">
        <f>BE93</f>
        <v>0</v>
      </c>
      <c r="AK93" s="27"/>
      <c r="AL93" s="47">
        <f>I93</f>
        <v>0</v>
      </c>
      <c r="AM93" s="47">
        <f>K93</f>
        <v>0</v>
      </c>
      <c r="AN93" s="47">
        <f>M93</f>
        <v>0</v>
      </c>
      <c r="AO93" s="47">
        <f>O93</f>
        <v>0</v>
      </c>
      <c r="AP93" s="47">
        <f>Q93</f>
        <v>0</v>
      </c>
      <c r="AQ93" s="47">
        <f>S93</f>
        <v>0</v>
      </c>
      <c r="AR93" s="82">
        <f>LARGE($AL93:$AQ93,1)</f>
        <v>0</v>
      </c>
      <c r="AS93" s="82">
        <f>LARGE($AL93:$AQ93,2)</f>
        <v>0</v>
      </c>
      <c r="AT93" s="82">
        <f>LARGE($AL93:$AQ93,3)</f>
        <v>0</v>
      </c>
      <c r="AU93" s="83">
        <f>SUM($AR93:$AT93)</f>
        <v>0</v>
      </c>
      <c r="AV93" s="58">
        <f>Y93</f>
        <v>0</v>
      </c>
      <c r="AW93" s="58">
        <f>AA93</f>
        <v>0</v>
      </c>
      <c r="AX93" s="58">
        <f>AC93</f>
        <v>0</v>
      </c>
      <c r="AY93" s="58">
        <f>AE93</f>
        <v>0</v>
      </c>
      <c r="AZ93" s="58">
        <f>AG93</f>
        <v>0</v>
      </c>
      <c r="BA93" s="58">
        <f>AI93</f>
        <v>0</v>
      </c>
      <c r="BB93" s="82">
        <f>LARGE($AV93:$BA93,1)</f>
        <v>0</v>
      </c>
      <c r="BC93" s="82">
        <f>LARGE($AV93:$BA93,2)</f>
        <v>0</v>
      </c>
      <c r="BD93" s="82">
        <f>LARGE($AV93:$BA93,3)</f>
        <v>0</v>
      </c>
      <c r="BE93" s="83">
        <f>SUM($BB93:$BD93)</f>
        <v>0</v>
      </c>
    </row>
    <row r="94" spans="1:57" x14ac:dyDescent="0.25">
      <c r="A94" s="125"/>
      <c r="B94" s="61" t="s">
        <v>78</v>
      </c>
      <c r="C94" s="62" t="s">
        <v>16</v>
      </c>
      <c r="D94" s="62" t="s">
        <v>175</v>
      </c>
      <c r="E94" s="91">
        <v>0</v>
      </c>
      <c r="F94" s="121">
        <f>$V94+$AJ94</f>
        <v>0</v>
      </c>
      <c r="G94" s="24"/>
      <c r="H94" s="95"/>
      <c r="I94" s="136"/>
      <c r="J94" s="28"/>
      <c r="K94" s="20"/>
      <c r="L94" s="41"/>
      <c r="M94" s="30"/>
      <c r="N94" s="85"/>
      <c r="O94" s="20"/>
      <c r="P94" s="101"/>
      <c r="Q94" s="32"/>
      <c r="R94" s="85"/>
      <c r="S94" s="20"/>
      <c r="T94" s="144"/>
      <c r="U94" s="147"/>
      <c r="V94" s="55">
        <f>$AU94+$U94</f>
        <v>0</v>
      </c>
      <c r="W94" s="26"/>
      <c r="X94" s="31"/>
      <c r="Y94" s="20"/>
      <c r="Z94" s="39"/>
      <c r="AA94" s="38"/>
      <c r="AB94" s="31"/>
      <c r="AC94" s="31"/>
      <c r="AD94" s="38"/>
      <c r="AE94" s="38"/>
      <c r="AF94" s="38"/>
      <c r="AG94" s="38"/>
      <c r="AH94" s="31"/>
      <c r="AI94" s="50"/>
      <c r="AJ94" s="48">
        <f>BE94</f>
        <v>0</v>
      </c>
      <c r="AK94" s="27"/>
      <c r="AL94" s="47">
        <f>I94</f>
        <v>0</v>
      </c>
      <c r="AM94" s="47">
        <f>K94</f>
        <v>0</v>
      </c>
      <c r="AN94" s="47">
        <f>M94</f>
        <v>0</v>
      </c>
      <c r="AO94" s="47">
        <f>O94</f>
        <v>0</v>
      </c>
      <c r="AP94" s="47">
        <f>Q94</f>
        <v>0</v>
      </c>
      <c r="AQ94" s="47">
        <f>S94</f>
        <v>0</v>
      </c>
      <c r="AR94" s="82">
        <f>LARGE($AL94:$AQ94,1)</f>
        <v>0</v>
      </c>
      <c r="AS94" s="82">
        <f>LARGE($AL94:$AQ94,2)</f>
        <v>0</v>
      </c>
      <c r="AT94" s="82">
        <f>LARGE($AL94:$AQ94,3)</f>
        <v>0</v>
      </c>
      <c r="AU94" s="83">
        <f>SUM($AR94:$AT94)</f>
        <v>0</v>
      </c>
      <c r="AV94" s="58">
        <f>Y94</f>
        <v>0</v>
      </c>
      <c r="AW94" s="58">
        <f>AA94</f>
        <v>0</v>
      </c>
      <c r="AX94" s="58">
        <f>AC94</f>
        <v>0</v>
      </c>
      <c r="AY94" s="58">
        <f>AE94</f>
        <v>0</v>
      </c>
      <c r="AZ94" s="58">
        <f>AG94</f>
        <v>0</v>
      </c>
      <c r="BA94" s="58">
        <f>AI94</f>
        <v>0</v>
      </c>
      <c r="BB94" s="82">
        <f>LARGE($AV94:$BA94,1)</f>
        <v>0</v>
      </c>
      <c r="BC94" s="82">
        <f>LARGE($AV94:$BA94,2)</f>
        <v>0</v>
      </c>
      <c r="BD94" s="82">
        <f>LARGE($AV94:$BA94,3)</f>
        <v>0</v>
      </c>
      <c r="BE94" s="83">
        <f>SUM($BB94:$BD94)</f>
        <v>0</v>
      </c>
    </row>
    <row r="95" spans="1:57" x14ac:dyDescent="0.25">
      <c r="A95" s="125"/>
      <c r="B95" s="73" t="s">
        <v>184</v>
      </c>
      <c r="C95" s="74" t="s">
        <v>41</v>
      </c>
      <c r="D95" s="74" t="s">
        <v>185</v>
      </c>
      <c r="E95" s="93">
        <v>0</v>
      </c>
      <c r="F95" s="121">
        <f>$V95+$AJ95</f>
        <v>0</v>
      </c>
      <c r="G95" s="24"/>
      <c r="H95" s="95"/>
      <c r="I95" s="136"/>
      <c r="J95" s="28"/>
      <c r="K95" s="40"/>
      <c r="L95" s="41"/>
      <c r="M95" s="117"/>
      <c r="N95" s="85">
        <v>41</v>
      </c>
      <c r="O95" s="20">
        <v>0</v>
      </c>
      <c r="P95" s="101"/>
      <c r="Q95" s="32"/>
      <c r="R95" s="85">
        <v>37</v>
      </c>
      <c r="S95" s="20">
        <v>0</v>
      </c>
      <c r="T95" s="144"/>
      <c r="U95" s="147"/>
      <c r="V95" s="55">
        <f>$AU95+$U95</f>
        <v>0</v>
      </c>
      <c r="W95" s="26"/>
      <c r="X95" s="31"/>
      <c r="Y95" s="31"/>
      <c r="Z95" s="39"/>
      <c r="AA95" s="38"/>
      <c r="AB95" s="31"/>
      <c r="AC95" s="31"/>
      <c r="AD95" s="38"/>
      <c r="AE95" s="38"/>
      <c r="AF95" s="38"/>
      <c r="AG95" s="38"/>
      <c r="AH95" s="31"/>
      <c r="AI95" s="50"/>
      <c r="AJ95" s="48">
        <f>BE95</f>
        <v>0</v>
      </c>
      <c r="AK95" s="27"/>
      <c r="AL95" s="47">
        <f>I95</f>
        <v>0</v>
      </c>
      <c r="AM95" s="47">
        <f>K95</f>
        <v>0</v>
      </c>
      <c r="AN95" s="47">
        <f>M95</f>
        <v>0</v>
      </c>
      <c r="AO95" s="47">
        <f>O95</f>
        <v>0</v>
      </c>
      <c r="AP95" s="47">
        <f>Q95</f>
        <v>0</v>
      </c>
      <c r="AQ95" s="47">
        <f>S95</f>
        <v>0</v>
      </c>
      <c r="AR95" s="82">
        <f>LARGE($AL95:$AQ95,1)</f>
        <v>0</v>
      </c>
      <c r="AS95" s="82">
        <f>LARGE($AL95:$AQ95,2)</f>
        <v>0</v>
      </c>
      <c r="AT95" s="82">
        <f>LARGE($AL95:$AQ95,3)</f>
        <v>0</v>
      </c>
      <c r="AU95" s="83">
        <f>SUM($AR95:$AT95)</f>
        <v>0</v>
      </c>
      <c r="AV95" s="58">
        <f>Y95</f>
        <v>0</v>
      </c>
      <c r="AW95" s="58">
        <f>AA95</f>
        <v>0</v>
      </c>
      <c r="AX95" s="58">
        <f>AC95</f>
        <v>0</v>
      </c>
      <c r="AY95" s="58">
        <f>AE95</f>
        <v>0</v>
      </c>
      <c r="AZ95" s="58">
        <f>AG95</f>
        <v>0</v>
      </c>
      <c r="BA95" s="58">
        <f>AI95</f>
        <v>0</v>
      </c>
      <c r="BB95" s="82">
        <f>LARGE($AV95:$BA95,1)</f>
        <v>0</v>
      </c>
      <c r="BC95" s="82">
        <f>LARGE($AV95:$BA95,2)</f>
        <v>0</v>
      </c>
      <c r="BD95" s="82">
        <f>LARGE($AV95:$BA95,3)</f>
        <v>0</v>
      </c>
      <c r="BE95" s="83">
        <f>SUM($BB95:$BD95)</f>
        <v>0</v>
      </c>
    </row>
    <row r="96" spans="1:57" ht="15.75" thickBot="1" x14ac:dyDescent="0.3">
      <c r="A96" s="125"/>
      <c r="B96" s="73" t="s">
        <v>312</v>
      </c>
      <c r="C96" s="74" t="s">
        <v>60</v>
      </c>
      <c r="D96" s="74" t="s">
        <v>313</v>
      </c>
      <c r="E96" s="93"/>
      <c r="F96" s="121">
        <f>$V96+$AJ96</f>
        <v>0</v>
      </c>
      <c r="G96" s="24"/>
      <c r="H96" s="95"/>
      <c r="I96" s="136"/>
      <c r="J96" s="28"/>
      <c r="K96" s="42"/>
      <c r="L96" s="41"/>
      <c r="M96" s="115"/>
      <c r="N96" s="85"/>
      <c r="O96" s="85"/>
      <c r="P96" s="101"/>
      <c r="Q96" s="101"/>
      <c r="R96" s="85">
        <v>31</v>
      </c>
      <c r="S96" s="85">
        <v>0</v>
      </c>
      <c r="T96" s="144"/>
      <c r="U96" s="147"/>
      <c r="V96" s="55">
        <f>$AU96+$U96</f>
        <v>0</v>
      </c>
      <c r="W96" s="36"/>
      <c r="X96" s="31"/>
      <c r="Y96" s="31"/>
      <c r="Z96" s="39"/>
      <c r="AA96" s="38"/>
      <c r="AB96" s="31"/>
      <c r="AC96" s="31"/>
      <c r="AD96" s="38"/>
      <c r="AE96" s="38"/>
      <c r="AF96" s="38"/>
      <c r="AG96" s="38"/>
      <c r="AH96" s="31"/>
      <c r="AI96" s="50"/>
      <c r="AJ96" s="48">
        <f>BE96</f>
        <v>0</v>
      </c>
      <c r="AK96" s="37"/>
      <c r="AL96" s="47">
        <f>I96</f>
        <v>0</v>
      </c>
      <c r="AM96" s="47">
        <f>K96</f>
        <v>0</v>
      </c>
      <c r="AN96" s="47">
        <f>M96</f>
        <v>0</v>
      </c>
      <c r="AO96" s="47">
        <f>O96</f>
        <v>0</v>
      </c>
      <c r="AP96" s="47">
        <f>Q96</f>
        <v>0</v>
      </c>
      <c r="AQ96" s="47">
        <f>S96</f>
        <v>0</v>
      </c>
      <c r="AR96" s="82">
        <f>LARGE($AL96:$AQ96,1)</f>
        <v>0</v>
      </c>
      <c r="AS96" s="82">
        <f>LARGE($AL96:$AQ96,2)</f>
        <v>0</v>
      </c>
      <c r="AT96" s="82">
        <f>LARGE($AL96:$AQ96,3)</f>
        <v>0</v>
      </c>
      <c r="AU96" s="83">
        <f>SUM($AR96:$AT96)</f>
        <v>0</v>
      </c>
      <c r="AV96" s="58">
        <f>Y96</f>
        <v>0</v>
      </c>
      <c r="AW96" s="58">
        <f>AA96</f>
        <v>0</v>
      </c>
      <c r="AX96" s="58">
        <f>AC96</f>
        <v>0</v>
      </c>
      <c r="AY96" s="58">
        <f>AE96</f>
        <v>0</v>
      </c>
      <c r="AZ96" s="58">
        <f>AG96</f>
        <v>0</v>
      </c>
      <c r="BA96" s="58">
        <f>AI96</f>
        <v>0</v>
      </c>
      <c r="BB96" s="82">
        <f>LARGE($AV96:$BA96,1)</f>
        <v>0</v>
      </c>
      <c r="BC96" s="82">
        <f>LARGE($AV96:$BA96,2)</f>
        <v>0</v>
      </c>
      <c r="BD96" s="82">
        <f>LARGE($AV96:$BA96,3)</f>
        <v>0</v>
      </c>
      <c r="BE96" s="83">
        <f>SUM($BB96:$BD96)</f>
        <v>0</v>
      </c>
    </row>
    <row r="97" spans="1:57" x14ac:dyDescent="0.25">
      <c r="A97" s="125"/>
      <c r="B97" s="73" t="s">
        <v>84</v>
      </c>
      <c r="C97" s="74" t="s">
        <v>82</v>
      </c>
      <c r="D97" s="74"/>
      <c r="E97" s="93"/>
      <c r="F97" s="121">
        <f>$V97+$AJ97</f>
        <v>0</v>
      </c>
      <c r="G97" s="24"/>
      <c r="H97" s="95"/>
      <c r="I97" s="136"/>
      <c r="J97" s="28"/>
      <c r="K97" s="20"/>
      <c r="L97" s="41"/>
      <c r="M97" s="116"/>
      <c r="N97" s="85"/>
      <c r="O97" s="20"/>
      <c r="P97" s="101"/>
      <c r="Q97" s="32"/>
      <c r="R97" s="85"/>
      <c r="S97" s="20"/>
      <c r="T97" s="144"/>
      <c r="U97" s="147"/>
      <c r="V97" s="55">
        <f>$AU97+$U97</f>
        <v>0</v>
      </c>
      <c r="W97" s="26"/>
      <c r="X97" s="31"/>
      <c r="Y97" s="31"/>
      <c r="Z97" s="39"/>
      <c r="AA97" s="38"/>
      <c r="AB97" s="31"/>
      <c r="AC97" s="31"/>
      <c r="AD97" s="38"/>
      <c r="AE97" s="38"/>
      <c r="AF97" s="38"/>
      <c r="AG97" s="38"/>
      <c r="AH97" s="31"/>
      <c r="AI97" s="50"/>
      <c r="AJ97" s="48">
        <f>BE97</f>
        <v>0</v>
      </c>
      <c r="AK97" s="27"/>
      <c r="AL97" s="47">
        <f>I97</f>
        <v>0</v>
      </c>
      <c r="AM97" s="47">
        <f>K97</f>
        <v>0</v>
      </c>
      <c r="AN97" s="47">
        <f>M97</f>
        <v>0</v>
      </c>
      <c r="AO97" s="47">
        <f>O97</f>
        <v>0</v>
      </c>
      <c r="AP97" s="47">
        <f>Q97</f>
        <v>0</v>
      </c>
      <c r="AQ97" s="47">
        <f>S97</f>
        <v>0</v>
      </c>
      <c r="AR97" s="82">
        <f>LARGE($AL97:$AQ97,1)</f>
        <v>0</v>
      </c>
      <c r="AS97" s="82">
        <f>LARGE($AL97:$AQ97,2)</f>
        <v>0</v>
      </c>
      <c r="AT97" s="82">
        <f>LARGE($AL97:$AQ97,3)</f>
        <v>0</v>
      </c>
      <c r="AU97" s="83">
        <f>SUM($AR97:$AT97)</f>
        <v>0</v>
      </c>
      <c r="AV97" s="58">
        <f>Y97</f>
        <v>0</v>
      </c>
      <c r="AW97" s="58">
        <f>AA97</f>
        <v>0</v>
      </c>
      <c r="AX97" s="58">
        <f>AC97</f>
        <v>0</v>
      </c>
      <c r="AY97" s="58">
        <f>AE97</f>
        <v>0</v>
      </c>
      <c r="AZ97" s="58">
        <f>AG97</f>
        <v>0</v>
      </c>
      <c r="BA97" s="58">
        <f>AI97</f>
        <v>0</v>
      </c>
      <c r="BB97" s="82">
        <f>LARGE($AV97:$BA97,1)</f>
        <v>0</v>
      </c>
      <c r="BC97" s="82">
        <f>LARGE($AV97:$BA97,2)</f>
        <v>0</v>
      </c>
      <c r="BD97" s="82">
        <f>LARGE($AV97:$BA97,3)</f>
        <v>0</v>
      </c>
      <c r="BE97" s="83">
        <f>SUM($BB97:$BD97)</f>
        <v>0</v>
      </c>
    </row>
    <row r="98" spans="1:57" ht="15.75" thickBot="1" x14ac:dyDescent="0.3">
      <c r="A98" s="125"/>
      <c r="B98" s="73" t="s">
        <v>50</v>
      </c>
      <c r="C98" s="74" t="s">
        <v>51</v>
      </c>
      <c r="D98" s="74"/>
      <c r="E98" s="91">
        <v>99</v>
      </c>
      <c r="F98" s="121">
        <f>$V98+$AJ98+G98</f>
        <v>0</v>
      </c>
      <c r="G98" s="24"/>
      <c r="H98" s="95"/>
      <c r="I98" s="136"/>
      <c r="J98" s="28"/>
      <c r="K98" s="42"/>
      <c r="L98" s="41"/>
      <c r="M98" s="116"/>
      <c r="N98" s="85"/>
      <c r="O98" s="20"/>
      <c r="P98" s="101"/>
      <c r="Q98" s="32"/>
      <c r="R98" s="85"/>
      <c r="S98" s="20"/>
      <c r="T98" s="144"/>
      <c r="U98" s="147"/>
      <c r="V98" s="55">
        <f>$AU98+$U98</f>
        <v>0</v>
      </c>
      <c r="W98" s="36"/>
      <c r="X98" s="31"/>
      <c r="Y98" s="31"/>
      <c r="Z98" s="39"/>
      <c r="AA98" s="38"/>
      <c r="AB98" s="31"/>
      <c r="AC98" s="31"/>
      <c r="AD98" s="38"/>
      <c r="AE98" s="38"/>
      <c r="AF98" s="38"/>
      <c r="AG98" s="38"/>
      <c r="AH98" s="31"/>
      <c r="AI98" s="50"/>
      <c r="AJ98" s="48">
        <f>BE98</f>
        <v>0</v>
      </c>
      <c r="AK98" s="37"/>
      <c r="AL98" s="47">
        <f>I98</f>
        <v>0</v>
      </c>
      <c r="AM98" s="47">
        <f>K98</f>
        <v>0</v>
      </c>
      <c r="AN98" s="47">
        <f>M98</f>
        <v>0</v>
      </c>
      <c r="AO98" s="47">
        <f>O98</f>
        <v>0</v>
      </c>
      <c r="AP98" s="47">
        <f>Q98</f>
        <v>0</v>
      </c>
      <c r="AQ98" s="47">
        <f>S98</f>
        <v>0</v>
      </c>
      <c r="AR98" s="82">
        <f>LARGE($AL98:$AQ98,1)</f>
        <v>0</v>
      </c>
      <c r="AS98" s="82">
        <f>LARGE($AL98:$AQ98,2)</f>
        <v>0</v>
      </c>
      <c r="AT98" s="82">
        <f>LARGE($AL98:$AQ98,3)</f>
        <v>0</v>
      </c>
      <c r="AU98" s="83">
        <f>SUM($AR98:$AT98)</f>
        <v>0</v>
      </c>
      <c r="AV98" s="58">
        <f>Y98</f>
        <v>0</v>
      </c>
      <c r="AW98" s="58">
        <f>AA98</f>
        <v>0</v>
      </c>
      <c r="AX98" s="58">
        <f>AC98</f>
        <v>0</v>
      </c>
      <c r="AY98" s="58">
        <f>AE98</f>
        <v>0</v>
      </c>
      <c r="AZ98" s="58">
        <f>AG98</f>
        <v>0</v>
      </c>
      <c r="BA98" s="58">
        <f>AI98</f>
        <v>0</v>
      </c>
      <c r="BB98" s="82">
        <f>LARGE($AV98:$BA98,1)</f>
        <v>0</v>
      </c>
      <c r="BC98" s="82">
        <f>LARGE($AV98:$BA98,2)</f>
        <v>0</v>
      </c>
      <c r="BD98" s="82">
        <f>LARGE($AV98:$BA98,3)</f>
        <v>0</v>
      </c>
      <c r="BE98" s="83">
        <f>SUM($BB98:$BD98)</f>
        <v>0</v>
      </c>
    </row>
    <row r="99" spans="1:57" ht="15.75" thickBot="1" x14ac:dyDescent="0.3">
      <c r="A99" s="125"/>
      <c r="B99" s="73" t="s">
        <v>35</v>
      </c>
      <c r="C99" s="74" t="s">
        <v>36</v>
      </c>
      <c r="D99" s="74"/>
      <c r="E99" s="93"/>
      <c r="F99" s="121">
        <f>$V99+$AJ99+G99</f>
        <v>0</v>
      </c>
      <c r="G99" s="24"/>
      <c r="H99" s="95"/>
      <c r="I99" s="136"/>
      <c r="J99" s="28"/>
      <c r="K99" s="20"/>
      <c r="L99" s="41"/>
      <c r="M99" s="116"/>
      <c r="N99" s="85"/>
      <c r="O99" s="85"/>
      <c r="P99" s="101"/>
      <c r="Q99" s="101"/>
      <c r="R99" s="85"/>
      <c r="S99" s="85"/>
      <c r="T99" s="144"/>
      <c r="U99" s="150"/>
      <c r="V99" s="55">
        <f>$AU99+$U99</f>
        <v>0</v>
      </c>
      <c r="W99" s="36"/>
      <c r="X99" s="31"/>
      <c r="Y99" s="31"/>
      <c r="Z99" s="39"/>
      <c r="AA99" s="38"/>
      <c r="AB99" s="31"/>
      <c r="AC99" s="31"/>
      <c r="AD99" s="38"/>
      <c r="AE99" s="38"/>
      <c r="AF99" s="38"/>
      <c r="AG99" s="38"/>
      <c r="AH99" s="31"/>
      <c r="AI99" s="50"/>
      <c r="AJ99" s="48">
        <f>BE99</f>
        <v>0</v>
      </c>
      <c r="AK99" s="37"/>
      <c r="AL99" s="47">
        <f>I99</f>
        <v>0</v>
      </c>
      <c r="AM99" s="47">
        <f>K99</f>
        <v>0</v>
      </c>
      <c r="AN99" s="47">
        <f>M99</f>
        <v>0</v>
      </c>
      <c r="AO99" s="47">
        <f>O99</f>
        <v>0</v>
      </c>
      <c r="AP99" s="47">
        <f>Q99</f>
        <v>0</v>
      </c>
      <c r="AQ99" s="47">
        <f>S99</f>
        <v>0</v>
      </c>
      <c r="AR99" s="82">
        <f>LARGE($AL99:$AQ99,1)</f>
        <v>0</v>
      </c>
      <c r="AS99" s="82">
        <f>LARGE($AL99:$AQ99,2)</f>
        <v>0</v>
      </c>
      <c r="AT99" s="82">
        <f>LARGE($AL99:$AQ99,3)</f>
        <v>0</v>
      </c>
      <c r="AU99" s="83">
        <f>SUM($AR99:$AT99)</f>
        <v>0</v>
      </c>
      <c r="AV99" s="58">
        <f>Y99</f>
        <v>0</v>
      </c>
      <c r="AW99" s="58">
        <f>AA99</f>
        <v>0</v>
      </c>
      <c r="AX99" s="58">
        <f>AC99</f>
        <v>0</v>
      </c>
      <c r="AY99" s="58">
        <f>AE99</f>
        <v>0</v>
      </c>
      <c r="AZ99" s="58">
        <f>AG99</f>
        <v>0</v>
      </c>
      <c r="BA99" s="58">
        <f>AI99</f>
        <v>0</v>
      </c>
      <c r="BB99" s="82">
        <f>LARGE($AV99:$BA99,1)</f>
        <v>0</v>
      </c>
      <c r="BC99" s="82">
        <f>LARGE($AV99:$BA99,2)</f>
        <v>0</v>
      </c>
      <c r="BD99" s="82">
        <f>LARGE($AV99:$BA99,3)</f>
        <v>0</v>
      </c>
      <c r="BE99" s="83">
        <f>SUM($BB99:$BD99)</f>
        <v>0</v>
      </c>
    </row>
    <row r="100" spans="1:57" x14ac:dyDescent="0.25">
      <c r="A100" s="125"/>
      <c r="B100" s="73" t="s">
        <v>167</v>
      </c>
      <c r="C100" s="74" t="s">
        <v>168</v>
      </c>
      <c r="D100" s="74" t="s">
        <v>169</v>
      </c>
      <c r="E100" s="92">
        <v>3</v>
      </c>
      <c r="F100" s="121">
        <f>$V100+$AJ100</f>
        <v>0</v>
      </c>
      <c r="G100" s="24"/>
      <c r="H100" s="95"/>
      <c r="I100" s="136"/>
      <c r="J100" s="28"/>
      <c r="K100" s="42"/>
      <c r="L100" s="41"/>
      <c r="M100" s="115"/>
      <c r="N100" s="85"/>
      <c r="O100" s="85"/>
      <c r="P100" s="101"/>
      <c r="Q100" s="101"/>
      <c r="R100" s="85"/>
      <c r="S100" s="85"/>
      <c r="T100" s="144"/>
      <c r="U100" s="147"/>
      <c r="V100" s="55">
        <f>$AU100+$U100</f>
        <v>0</v>
      </c>
      <c r="W100" s="26"/>
      <c r="X100" s="31"/>
      <c r="Y100" s="31"/>
      <c r="Z100" s="39"/>
      <c r="AA100" s="38"/>
      <c r="AB100" s="31"/>
      <c r="AC100" s="31"/>
      <c r="AD100" s="38"/>
      <c r="AE100" s="38"/>
      <c r="AF100" s="38"/>
      <c r="AG100" s="38"/>
      <c r="AH100" s="31"/>
      <c r="AI100" s="50"/>
      <c r="AJ100" s="48">
        <f>BE100</f>
        <v>0</v>
      </c>
      <c r="AK100" s="27"/>
      <c r="AL100" s="47">
        <f>I100</f>
        <v>0</v>
      </c>
      <c r="AM100" s="47">
        <f>K100</f>
        <v>0</v>
      </c>
      <c r="AN100" s="47">
        <f>M100</f>
        <v>0</v>
      </c>
      <c r="AO100" s="47">
        <f>O100</f>
        <v>0</v>
      </c>
      <c r="AP100" s="47">
        <f>Q100</f>
        <v>0</v>
      </c>
      <c r="AQ100" s="47">
        <f>S100</f>
        <v>0</v>
      </c>
      <c r="AR100" s="82">
        <f>LARGE($AL100:$AQ100,1)</f>
        <v>0</v>
      </c>
      <c r="AS100" s="82">
        <f>LARGE($AL100:$AQ100,2)</f>
        <v>0</v>
      </c>
      <c r="AT100" s="82">
        <f>LARGE($AL100:$AQ100,3)</f>
        <v>0</v>
      </c>
      <c r="AU100" s="83">
        <f>SUM($AR100:$AT100)</f>
        <v>0</v>
      </c>
      <c r="AV100" s="58">
        <f>Y100</f>
        <v>0</v>
      </c>
      <c r="AW100" s="58">
        <f>AA100</f>
        <v>0</v>
      </c>
      <c r="AX100" s="58">
        <f>AC100</f>
        <v>0</v>
      </c>
      <c r="AY100" s="58">
        <f>AE100</f>
        <v>0</v>
      </c>
      <c r="AZ100" s="58">
        <f>AG100</f>
        <v>0</v>
      </c>
      <c r="BA100" s="58">
        <f>AI100</f>
        <v>0</v>
      </c>
      <c r="BB100" s="82">
        <f>LARGE($AV100:$BA100,1)</f>
        <v>0</v>
      </c>
      <c r="BC100" s="82">
        <f>LARGE($AV100:$BA100,2)</f>
        <v>0</v>
      </c>
      <c r="BD100" s="82">
        <f>LARGE($AV100:$BA100,3)</f>
        <v>0</v>
      </c>
      <c r="BE100" s="83">
        <f>SUM($BB100:$BD100)</f>
        <v>0</v>
      </c>
    </row>
    <row r="101" spans="1:57" x14ac:dyDescent="0.25">
      <c r="A101" s="125"/>
      <c r="B101" s="73" t="s">
        <v>269</v>
      </c>
      <c r="C101" s="74" t="s">
        <v>270</v>
      </c>
      <c r="D101" s="74" t="s">
        <v>271</v>
      </c>
      <c r="E101" s="92">
        <v>2</v>
      </c>
      <c r="F101" s="121">
        <f>$V101+$AJ101</f>
        <v>0</v>
      </c>
      <c r="G101" s="24"/>
      <c r="H101" s="95"/>
      <c r="I101" s="136"/>
      <c r="J101" s="28">
        <v>47</v>
      </c>
      <c r="K101" s="40">
        <v>0</v>
      </c>
      <c r="L101" s="98"/>
      <c r="M101" s="117"/>
      <c r="N101" s="85"/>
      <c r="O101" s="20"/>
      <c r="P101" s="101"/>
      <c r="Q101" s="32"/>
      <c r="R101" s="85"/>
      <c r="S101" s="20"/>
      <c r="T101" s="144"/>
      <c r="U101" s="147"/>
      <c r="V101" s="55">
        <f>$AU101+$U101</f>
        <v>0</v>
      </c>
      <c r="W101" s="26"/>
      <c r="X101" s="31"/>
      <c r="Y101" s="31"/>
      <c r="Z101" s="39"/>
      <c r="AA101" s="38"/>
      <c r="AB101" s="31"/>
      <c r="AC101" s="31"/>
      <c r="AD101" s="38"/>
      <c r="AE101" s="38"/>
      <c r="AF101" s="38"/>
      <c r="AG101" s="38"/>
      <c r="AH101" s="31"/>
      <c r="AI101" s="50"/>
      <c r="AJ101" s="48">
        <f>BE101</f>
        <v>0</v>
      </c>
      <c r="AK101" s="27"/>
      <c r="AL101" s="47">
        <f>I101</f>
        <v>0</v>
      </c>
      <c r="AM101" s="47">
        <f>K101</f>
        <v>0</v>
      </c>
      <c r="AN101" s="47">
        <f>M101</f>
        <v>0</v>
      </c>
      <c r="AO101" s="47">
        <f>O101</f>
        <v>0</v>
      </c>
      <c r="AP101" s="47">
        <f>Q101</f>
        <v>0</v>
      </c>
      <c r="AQ101" s="47">
        <f>S101</f>
        <v>0</v>
      </c>
      <c r="AR101" s="82">
        <f>LARGE($AL101:$AQ101,1)</f>
        <v>0</v>
      </c>
      <c r="AS101" s="82">
        <f>LARGE($AL101:$AQ101,2)</f>
        <v>0</v>
      </c>
      <c r="AT101" s="82">
        <f>LARGE($AL101:$AQ101,3)</f>
        <v>0</v>
      </c>
      <c r="AU101" s="83">
        <f>SUM($AR101:$AT101)</f>
        <v>0</v>
      </c>
      <c r="AV101" s="58">
        <f>Y101</f>
        <v>0</v>
      </c>
      <c r="AW101" s="58">
        <f>AA101</f>
        <v>0</v>
      </c>
      <c r="AX101" s="58">
        <f>AC101</f>
        <v>0</v>
      </c>
      <c r="AY101" s="58">
        <f>AE101</f>
        <v>0</v>
      </c>
      <c r="AZ101" s="58">
        <f>AG101</f>
        <v>0</v>
      </c>
      <c r="BA101" s="58">
        <f>AI101</f>
        <v>0</v>
      </c>
      <c r="BB101" s="82">
        <f>LARGE($AV101:$BA101,1)</f>
        <v>0</v>
      </c>
      <c r="BC101" s="82">
        <f>LARGE($AV101:$BA101,2)</f>
        <v>0</v>
      </c>
      <c r="BD101" s="82">
        <f>LARGE($AV101:$BA101,3)</f>
        <v>0</v>
      </c>
      <c r="BE101" s="83">
        <f>SUM($BB101:$BD101)</f>
        <v>0</v>
      </c>
    </row>
    <row r="102" spans="1:57" ht="15.75" thickBot="1" x14ac:dyDescent="0.3">
      <c r="A102" s="125"/>
      <c r="B102" s="73" t="s">
        <v>98</v>
      </c>
      <c r="C102" s="74" t="s">
        <v>20</v>
      </c>
      <c r="D102" s="74"/>
      <c r="E102" s="91">
        <v>99</v>
      </c>
      <c r="F102" s="121">
        <f>$V102+$AJ102</f>
        <v>0</v>
      </c>
      <c r="G102" s="24"/>
      <c r="H102" s="95"/>
      <c r="I102" s="136"/>
      <c r="J102" s="28"/>
      <c r="K102" s="20"/>
      <c r="L102" s="41"/>
      <c r="M102" s="116"/>
      <c r="N102" s="85"/>
      <c r="O102" s="85"/>
      <c r="P102" s="101"/>
      <c r="Q102" s="101"/>
      <c r="R102" s="85"/>
      <c r="S102" s="85"/>
      <c r="T102" s="144"/>
      <c r="U102" s="147"/>
      <c r="V102" s="55">
        <f>$AU102+$U102</f>
        <v>0</v>
      </c>
      <c r="W102" s="36"/>
      <c r="X102" s="31"/>
      <c r="Y102" s="31"/>
      <c r="Z102" s="39"/>
      <c r="AA102" s="38"/>
      <c r="AB102" s="31"/>
      <c r="AC102" s="31"/>
      <c r="AD102" s="38"/>
      <c r="AE102" s="38"/>
      <c r="AF102" s="38"/>
      <c r="AG102" s="38"/>
      <c r="AH102" s="31"/>
      <c r="AI102" s="50"/>
      <c r="AJ102" s="48">
        <f>BE102</f>
        <v>0</v>
      </c>
      <c r="AK102" s="37"/>
      <c r="AL102" s="47">
        <f>I102</f>
        <v>0</v>
      </c>
      <c r="AM102" s="47">
        <f>K102</f>
        <v>0</v>
      </c>
      <c r="AN102" s="47">
        <f>M102</f>
        <v>0</v>
      </c>
      <c r="AO102" s="47">
        <f>O102</f>
        <v>0</v>
      </c>
      <c r="AP102" s="47">
        <f>Q102</f>
        <v>0</v>
      </c>
      <c r="AQ102" s="47">
        <f>S102</f>
        <v>0</v>
      </c>
      <c r="AR102" s="82">
        <f>LARGE($AL102:$AQ102,1)</f>
        <v>0</v>
      </c>
      <c r="AS102" s="82">
        <f>LARGE($AL102:$AQ102,2)</f>
        <v>0</v>
      </c>
      <c r="AT102" s="82">
        <f>LARGE($AL102:$AQ102,3)</f>
        <v>0</v>
      </c>
      <c r="AU102" s="83">
        <f>SUM($AR102:$AT102)</f>
        <v>0</v>
      </c>
      <c r="AV102" s="58">
        <f>Y102</f>
        <v>0</v>
      </c>
      <c r="AW102" s="58">
        <f>AA102</f>
        <v>0</v>
      </c>
      <c r="AX102" s="58">
        <f>AC102</f>
        <v>0</v>
      </c>
      <c r="AY102" s="58">
        <f>AE102</f>
        <v>0</v>
      </c>
      <c r="AZ102" s="58">
        <f>AG102</f>
        <v>0</v>
      </c>
      <c r="BA102" s="58">
        <f>AI102</f>
        <v>0</v>
      </c>
      <c r="BB102" s="82">
        <f>LARGE($AV102:$BA102,1)</f>
        <v>0</v>
      </c>
      <c r="BC102" s="82">
        <f>LARGE($AV102:$BA102,2)</f>
        <v>0</v>
      </c>
      <c r="BD102" s="82">
        <f>LARGE($AV102:$BA102,3)</f>
        <v>0</v>
      </c>
      <c r="BE102" s="83">
        <f>SUM($BB102:$BD102)</f>
        <v>0</v>
      </c>
    </row>
    <row r="103" spans="1:57" ht="15.75" thickBot="1" x14ac:dyDescent="0.3">
      <c r="A103" s="125"/>
      <c r="B103" s="73" t="s">
        <v>186</v>
      </c>
      <c r="C103" s="74" t="s">
        <v>187</v>
      </c>
      <c r="D103" s="74" t="s">
        <v>198</v>
      </c>
      <c r="E103" s="91">
        <v>1</v>
      </c>
      <c r="F103" s="121">
        <f>$V103+$AJ103</f>
        <v>0</v>
      </c>
      <c r="G103" s="24"/>
      <c r="H103" s="95"/>
      <c r="I103" s="136"/>
      <c r="J103" s="28"/>
      <c r="K103" s="40"/>
      <c r="L103" s="41"/>
      <c r="M103" s="117"/>
      <c r="N103" s="85"/>
      <c r="O103" s="20"/>
      <c r="P103" s="101"/>
      <c r="Q103" s="32"/>
      <c r="R103" s="85"/>
      <c r="S103" s="20"/>
      <c r="T103" s="144"/>
      <c r="U103" s="147"/>
      <c r="V103" s="55">
        <f>$AU103+$U103</f>
        <v>0</v>
      </c>
      <c r="W103" s="36"/>
      <c r="X103" s="31"/>
      <c r="Y103" s="31"/>
      <c r="Z103" s="39"/>
      <c r="AA103" s="38"/>
      <c r="AB103" s="31"/>
      <c r="AC103" s="31"/>
      <c r="AD103" s="38"/>
      <c r="AE103" s="38"/>
      <c r="AF103" s="38"/>
      <c r="AG103" s="38"/>
      <c r="AH103" s="31"/>
      <c r="AI103" s="50"/>
      <c r="AJ103" s="48">
        <f>BE103</f>
        <v>0</v>
      </c>
      <c r="AK103" s="37"/>
      <c r="AL103" s="47">
        <f>I103</f>
        <v>0</v>
      </c>
      <c r="AM103" s="47">
        <f>K103</f>
        <v>0</v>
      </c>
      <c r="AN103" s="47">
        <f>M103</f>
        <v>0</v>
      </c>
      <c r="AO103" s="47">
        <f>O103</f>
        <v>0</v>
      </c>
      <c r="AP103" s="47">
        <f>Q103</f>
        <v>0</v>
      </c>
      <c r="AQ103" s="47">
        <f>S103</f>
        <v>0</v>
      </c>
      <c r="AR103" s="82">
        <f>LARGE($AL103:$AQ103,1)</f>
        <v>0</v>
      </c>
      <c r="AS103" s="82">
        <f>LARGE($AL103:$AQ103,2)</f>
        <v>0</v>
      </c>
      <c r="AT103" s="82">
        <f>LARGE($AL103:$AQ103,3)</f>
        <v>0</v>
      </c>
      <c r="AU103" s="83">
        <f>SUM($AR103:$AT103)</f>
        <v>0</v>
      </c>
      <c r="AV103" s="58">
        <f>Y103</f>
        <v>0</v>
      </c>
      <c r="AW103" s="58">
        <f>AA103</f>
        <v>0</v>
      </c>
      <c r="AX103" s="58">
        <f>AC103</f>
        <v>0</v>
      </c>
      <c r="AY103" s="58">
        <f>AE103</f>
        <v>0</v>
      </c>
      <c r="AZ103" s="58">
        <f>AG103</f>
        <v>0</v>
      </c>
      <c r="BA103" s="58">
        <f>AI103</f>
        <v>0</v>
      </c>
      <c r="BB103" s="82">
        <f>LARGE($AV103:$BA103,1)</f>
        <v>0</v>
      </c>
      <c r="BC103" s="82">
        <f>LARGE($AV103:$BA103,2)</f>
        <v>0</v>
      </c>
      <c r="BD103" s="82">
        <f>LARGE($AV103:$BA103,3)</f>
        <v>0</v>
      </c>
      <c r="BE103" s="83">
        <f>SUM($BB103:$BD103)</f>
        <v>0</v>
      </c>
    </row>
    <row r="104" spans="1:57" x14ac:dyDescent="0.25">
      <c r="A104" s="125"/>
      <c r="B104" s="73" t="s">
        <v>114</v>
      </c>
      <c r="C104" s="74" t="s">
        <v>28</v>
      </c>
      <c r="D104" s="74" t="s">
        <v>173</v>
      </c>
      <c r="E104" s="91">
        <v>1</v>
      </c>
      <c r="F104" s="121">
        <f>$V104+$AJ104</f>
        <v>0</v>
      </c>
      <c r="G104" s="24"/>
      <c r="H104" s="95"/>
      <c r="I104" s="136"/>
      <c r="J104" s="28"/>
      <c r="K104" s="20"/>
      <c r="L104" s="41"/>
      <c r="M104" s="115"/>
      <c r="N104" s="85"/>
      <c r="O104" s="20"/>
      <c r="P104" s="101"/>
      <c r="Q104" s="32"/>
      <c r="R104" s="85"/>
      <c r="S104" s="20"/>
      <c r="T104" s="144"/>
      <c r="U104" s="148"/>
      <c r="V104" s="55">
        <f>$AU104+$U104</f>
        <v>0</v>
      </c>
      <c r="W104" s="26"/>
      <c r="X104" s="31"/>
      <c r="Y104" s="31"/>
      <c r="Z104" s="39"/>
      <c r="AA104" s="38"/>
      <c r="AB104" s="31"/>
      <c r="AC104" s="31"/>
      <c r="AD104" s="38"/>
      <c r="AE104" s="38"/>
      <c r="AF104" s="38"/>
      <c r="AG104" s="38"/>
      <c r="AH104" s="31"/>
      <c r="AI104" s="50"/>
      <c r="AJ104" s="48">
        <f>BE104</f>
        <v>0</v>
      </c>
      <c r="AK104" s="27"/>
      <c r="AL104" s="47">
        <f>I104</f>
        <v>0</v>
      </c>
      <c r="AM104" s="47">
        <f>K104</f>
        <v>0</v>
      </c>
      <c r="AN104" s="47">
        <f>M104</f>
        <v>0</v>
      </c>
      <c r="AO104" s="47">
        <f>O104</f>
        <v>0</v>
      </c>
      <c r="AP104" s="47">
        <f>Q104</f>
        <v>0</v>
      </c>
      <c r="AQ104" s="47">
        <f>S104</f>
        <v>0</v>
      </c>
      <c r="AR104" s="82">
        <f>LARGE($AL104:$AQ104,1)</f>
        <v>0</v>
      </c>
      <c r="AS104" s="82">
        <f>LARGE($AL104:$AQ104,2)</f>
        <v>0</v>
      </c>
      <c r="AT104" s="82">
        <f>LARGE($AL104:$AQ104,3)</f>
        <v>0</v>
      </c>
      <c r="AU104" s="83">
        <f>SUM($AR104:$AT104)</f>
        <v>0</v>
      </c>
      <c r="AV104" s="58">
        <f>Y104</f>
        <v>0</v>
      </c>
      <c r="AW104" s="58">
        <f>AA104</f>
        <v>0</v>
      </c>
      <c r="AX104" s="58">
        <f>AC104</f>
        <v>0</v>
      </c>
      <c r="AY104" s="58">
        <f>AE104</f>
        <v>0</v>
      </c>
      <c r="AZ104" s="58">
        <f>AG104</f>
        <v>0</v>
      </c>
      <c r="BA104" s="58">
        <f>AI104</f>
        <v>0</v>
      </c>
      <c r="BB104" s="82">
        <f>LARGE($AV104:$BA104,1)</f>
        <v>0</v>
      </c>
      <c r="BC104" s="82">
        <f>LARGE($AV104:$BA104,2)</f>
        <v>0</v>
      </c>
      <c r="BD104" s="82">
        <f>LARGE($AV104:$BA104,3)</f>
        <v>0</v>
      </c>
      <c r="BE104" s="83">
        <f>SUM($BB104:$BD104)</f>
        <v>0</v>
      </c>
    </row>
    <row r="105" spans="1:57" ht="15.75" thickBot="1" x14ac:dyDescent="0.3">
      <c r="A105" s="125"/>
      <c r="B105" s="73" t="s">
        <v>79</v>
      </c>
      <c r="C105" s="74" t="s">
        <v>80</v>
      </c>
      <c r="D105" s="74" t="s">
        <v>159</v>
      </c>
      <c r="E105" s="91">
        <v>0</v>
      </c>
      <c r="F105" s="121">
        <f>$V105+$AJ105</f>
        <v>0</v>
      </c>
      <c r="G105" s="24"/>
      <c r="H105" s="95"/>
      <c r="I105" s="136"/>
      <c r="J105" s="28"/>
      <c r="K105" s="20"/>
      <c r="L105" s="41"/>
      <c r="M105" s="118"/>
      <c r="N105" s="85"/>
      <c r="O105" s="20"/>
      <c r="P105" s="101"/>
      <c r="Q105" s="32"/>
      <c r="R105" s="85"/>
      <c r="S105" s="20"/>
      <c r="T105" s="144"/>
      <c r="U105" s="147"/>
      <c r="V105" s="55">
        <f>$AU105+$U105</f>
        <v>0</v>
      </c>
      <c r="W105" s="36"/>
      <c r="X105" s="31"/>
      <c r="Y105" s="31"/>
      <c r="Z105" s="29"/>
      <c r="AA105" s="30"/>
      <c r="AB105" s="31"/>
      <c r="AC105" s="31"/>
      <c r="AD105" s="38"/>
      <c r="AE105" s="38"/>
      <c r="AF105" s="38"/>
      <c r="AG105" s="38"/>
      <c r="AH105" s="31"/>
      <c r="AI105" s="50"/>
      <c r="AJ105" s="48">
        <f>BE105</f>
        <v>0</v>
      </c>
      <c r="AK105" s="37"/>
      <c r="AL105" s="47">
        <f>I105</f>
        <v>0</v>
      </c>
      <c r="AM105" s="47">
        <f>K105</f>
        <v>0</v>
      </c>
      <c r="AN105" s="47">
        <f>M105</f>
        <v>0</v>
      </c>
      <c r="AO105" s="47">
        <f>O105</f>
        <v>0</v>
      </c>
      <c r="AP105" s="47">
        <f>Q105</f>
        <v>0</v>
      </c>
      <c r="AQ105" s="47">
        <f>S105</f>
        <v>0</v>
      </c>
      <c r="AR105" s="82">
        <f>LARGE($AL105:$AQ105,1)</f>
        <v>0</v>
      </c>
      <c r="AS105" s="82">
        <f>LARGE($AL105:$AQ105,2)</f>
        <v>0</v>
      </c>
      <c r="AT105" s="82">
        <f>LARGE($AL105:$AQ105,3)</f>
        <v>0</v>
      </c>
      <c r="AU105" s="83">
        <f>SUM($AR105:$AT105)</f>
        <v>0</v>
      </c>
      <c r="AV105" s="58">
        <f>Y105</f>
        <v>0</v>
      </c>
      <c r="AW105" s="58">
        <f>AA105</f>
        <v>0</v>
      </c>
      <c r="AX105" s="58">
        <f>AC105</f>
        <v>0</v>
      </c>
      <c r="AY105" s="58">
        <f>AE105</f>
        <v>0</v>
      </c>
      <c r="AZ105" s="58">
        <f>AG105</f>
        <v>0</v>
      </c>
      <c r="BA105" s="58">
        <f>AI105</f>
        <v>0</v>
      </c>
      <c r="BB105" s="82">
        <f>LARGE($AV105:$BA105,1)</f>
        <v>0</v>
      </c>
      <c r="BC105" s="82">
        <f>LARGE($AV105:$BA105,2)</f>
        <v>0</v>
      </c>
      <c r="BD105" s="82">
        <f>LARGE($AV105:$BA105,3)</f>
        <v>0</v>
      </c>
      <c r="BE105" s="83">
        <f>SUM($BB105:$BD105)</f>
        <v>0</v>
      </c>
    </row>
    <row r="106" spans="1:57" ht="15.75" thickBot="1" x14ac:dyDescent="0.3">
      <c r="A106" s="125"/>
      <c r="B106" s="73" t="s">
        <v>104</v>
      </c>
      <c r="C106" s="74" t="s">
        <v>105</v>
      </c>
      <c r="D106" s="74" t="s">
        <v>161</v>
      </c>
      <c r="E106" s="91">
        <v>99</v>
      </c>
      <c r="F106" s="121">
        <f>$V106+$AJ106</f>
        <v>0</v>
      </c>
      <c r="G106" s="24"/>
      <c r="H106" s="95"/>
      <c r="I106" s="136"/>
      <c r="J106" s="28"/>
      <c r="K106" s="20"/>
      <c r="L106" s="41"/>
      <c r="M106" s="30"/>
      <c r="N106" s="85"/>
      <c r="O106" s="20"/>
      <c r="P106" s="101"/>
      <c r="Q106" s="32"/>
      <c r="R106" s="85"/>
      <c r="S106" s="20"/>
      <c r="T106" s="144"/>
      <c r="U106" s="147"/>
      <c r="V106" s="55">
        <f>$AU106+$U106</f>
        <v>0</v>
      </c>
      <c r="W106" s="36"/>
      <c r="X106" s="31"/>
      <c r="Y106" s="31"/>
      <c r="Z106" s="39"/>
      <c r="AA106" s="38"/>
      <c r="AB106" s="31"/>
      <c r="AC106" s="31"/>
      <c r="AD106" s="38"/>
      <c r="AE106" s="38"/>
      <c r="AF106" s="38"/>
      <c r="AG106" s="38"/>
      <c r="AH106" s="31"/>
      <c r="AI106" s="50"/>
      <c r="AJ106" s="48">
        <f>BE106</f>
        <v>0</v>
      </c>
      <c r="AK106" s="37"/>
      <c r="AL106" s="47">
        <f>I106</f>
        <v>0</v>
      </c>
      <c r="AM106" s="47">
        <f>K106</f>
        <v>0</v>
      </c>
      <c r="AN106" s="47">
        <f>M106</f>
        <v>0</v>
      </c>
      <c r="AO106" s="47">
        <f>O106</f>
        <v>0</v>
      </c>
      <c r="AP106" s="47">
        <f>Q106</f>
        <v>0</v>
      </c>
      <c r="AQ106" s="47">
        <f>S106</f>
        <v>0</v>
      </c>
      <c r="AR106" s="82">
        <f>LARGE($AL106:$AQ106,1)</f>
        <v>0</v>
      </c>
      <c r="AS106" s="82">
        <f>LARGE($AL106:$AQ106,2)</f>
        <v>0</v>
      </c>
      <c r="AT106" s="82">
        <f>LARGE($AL106:$AQ106,3)</f>
        <v>0</v>
      </c>
      <c r="AU106" s="83">
        <f>SUM($AR106:$AT106)</f>
        <v>0</v>
      </c>
      <c r="AV106" s="58">
        <f>Y106</f>
        <v>0</v>
      </c>
      <c r="AW106" s="58">
        <f>AA106</f>
        <v>0</v>
      </c>
      <c r="AX106" s="58">
        <f>AC106</f>
        <v>0</v>
      </c>
      <c r="AY106" s="58">
        <f>AE106</f>
        <v>0</v>
      </c>
      <c r="AZ106" s="58">
        <f>AG106</f>
        <v>0</v>
      </c>
      <c r="BA106" s="58">
        <f>AI106</f>
        <v>0</v>
      </c>
      <c r="BB106" s="82">
        <f>LARGE($AV106:$BA106,1)</f>
        <v>0</v>
      </c>
      <c r="BC106" s="82">
        <f>LARGE($AV106:$BA106,2)</f>
        <v>0</v>
      </c>
      <c r="BD106" s="82">
        <f>LARGE($AV106:$BA106,3)</f>
        <v>0</v>
      </c>
      <c r="BE106" s="83">
        <f>SUM($BB106:$BD106)</f>
        <v>0</v>
      </c>
    </row>
    <row r="107" spans="1:57" x14ac:dyDescent="0.25">
      <c r="A107" s="125"/>
      <c r="B107" s="73" t="s">
        <v>115</v>
      </c>
      <c r="C107" s="74" t="s">
        <v>116</v>
      </c>
      <c r="D107" s="74"/>
      <c r="E107" s="93"/>
      <c r="F107" s="121">
        <f>$V107+$AJ107</f>
        <v>0</v>
      </c>
      <c r="G107" s="24"/>
      <c r="H107" s="95"/>
      <c r="I107" s="136"/>
      <c r="J107" s="28"/>
      <c r="K107" s="42"/>
      <c r="L107" s="41"/>
      <c r="M107" s="115"/>
      <c r="N107" s="85"/>
      <c r="O107" s="85"/>
      <c r="P107" s="101"/>
      <c r="Q107" s="101"/>
      <c r="R107" s="85"/>
      <c r="S107" s="85"/>
      <c r="T107" s="144"/>
      <c r="U107" s="147"/>
      <c r="V107" s="55">
        <f>$AU107+$U107</f>
        <v>0</v>
      </c>
      <c r="W107" s="26"/>
      <c r="X107" s="31"/>
      <c r="Y107" s="31"/>
      <c r="Z107" s="39"/>
      <c r="AA107" s="38"/>
      <c r="AB107" s="31"/>
      <c r="AC107" s="31"/>
      <c r="AD107" s="38"/>
      <c r="AE107" s="38"/>
      <c r="AF107" s="38"/>
      <c r="AG107" s="38"/>
      <c r="AH107" s="31"/>
      <c r="AI107" s="50"/>
      <c r="AJ107" s="48">
        <f>BE107</f>
        <v>0</v>
      </c>
      <c r="AK107" s="27"/>
      <c r="AL107" s="47">
        <f>I107</f>
        <v>0</v>
      </c>
      <c r="AM107" s="47">
        <f>K107</f>
        <v>0</v>
      </c>
      <c r="AN107" s="47">
        <f>M107</f>
        <v>0</v>
      </c>
      <c r="AO107" s="47">
        <f>O107</f>
        <v>0</v>
      </c>
      <c r="AP107" s="47">
        <f>Q107</f>
        <v>0</v>
      </c>
      <c r="AQ107" s="47">
        <f>S107</f>
        <v>0</v>
      </c>
      <c r="AR107" s="82">
        <f>LARGE($AL107:$AQ107,1)</f>
        <v>0</v>
      </c>
      <c r="AS107" s="82">
        <f>LARGE($AL107:$AQ107,2)</f>
        <v>0</v>
      </c>
      <c r="AT107" s="82">
        <f>LARGE($AL107:$AQ107,3)</f>
        <v>0</v>
      </c>
      <c r="AU107" s="83">
        <f>SUM($AR107:$AT107)</f>
        <v>0</v>
      </c>
      <c r="AV107" s="58">
        <f>Y107</f>
        <v>0</v>
      </c>
      <c r="AW107" s="58">
        <f>AA107</f>
        <v>0</v>
      </c>
      <c r="AX107" s="58">
        <f>AC107</f>
        <v>0</v>
      </c>
      <c r="AY107" s="58">
        <f>AE107</f>
        <v>0</v>
      </c>
      <c r="AZ107" s="58">
        <f>AG107</f>
        <v>0</v>
      </c>
      <c r="BA107" s="58">
        <f>AI107</f>
        <v>0</v>
      </c>
      <c r="BB107" s="82">
        <f>LARGE($AV107:$BA107,1)</f>
        <v>0</v>
      </c>
      <c r="BC107" s="82">
        <f>LARGE($AV107:$BA107,2)</f>
        <v>0</v>
      </c>
      <c r="BD107" s="82">
        <f>LARGE($AV107:$BA107,3)</f>
        <v>0</v>
      </c>
      <c r="BE107" s="83">
        <f>SUM($BB107:$BD107)</f>
        <v>0</v>
      </c>
    </row>
    <row r="108" spans="1:57" ht="15.75" thickBot="1" x14ac:dyDescent="0.3">
      <c r="A108" s="125"/>
      <c r="B108" s="73" t="s">
        <v>275</v>
      </c>
      <c r="C108" s="74" t="s">
        <v>276</v>
      </c>
      <c r="D108" s="74" t="s">
        <v>277</v>
      </c>
      <c r="E108" s="92">
        <v>3</v>
      </c>
      <c r="F108" s="121">
        <f>$V108+$AJ108</f>
        <v>0</v>
      </c>
      <c r="G108" s="24"/>
      <c r="H108" s="95"/>
      <c r="I108" s="136"/>
      <c r="J108" s="28">
        <v>47</v>
      </c>
      <c r="K108" s="20">
        <v>0</v>
      </c>
      <c r="L108" s="97"/>
      <c r="M108" s="118"/>
      <c r="N108" s="85"/>
      <c r="O108" s="20"/>
      <c r="P108" s="101"/>
      <c r="Q108" s="32"/>
      <c r="R108" s="85"/>
      <c r="S108" s="20"/>
      <c r="T108" s="144"/>
      <c r="U108" s="147"/>
      <c r="V108" s="55">
        <f>$AU108+$U108</f>
        <v>0</v>
      </c>
      <c r="W108" s="36">
        <v>1</v>
      </c>
      <c r="X108" s="31"/>
      <c r="Y108" s="31"/>
      <c r="Z108" s="39"/>
      <c r="AA108" s="38"/>
      <c r="AB108" s="31"/>
      <c r="AC108" s="31"/>
      <c r="AD108" s="38"/>
      <c r="AE108" s="38"/>
      <c r="AF108" s="38"/>
      <c r="AG108" s="38"/>
      <c r="AH108" s="31"/>
      <c r="AI108" s="50"/>
      <c r="AJ108" s="48">
        <f>BE108</f>
        <v>0</v>
      </c>
      <c r="AK108" s="37"/>
      <c r="AL108" s="47">
        <f>I108</f>
        <v>0</v>
      </c>
      <c r="AM108" s="47">
        <f>K108</f>
        <v>0</v>
      </c>
      <c r="AN108" s="47">
        <f>M108</f>
        <v>0</v>
      </c>
      <c r="AO108" s="47">
        <f>O108</f>
        <v>0</v>
      </c>
      <c r="AP108" s="47">
        <f>Q108</f>
        <v>0</v>
      </c>
      <c r="AQ108" s="47">
        <f>S108</f>
        <v>0</v>
      </c>
      <c r="AR108" s="82">
        <f>LARGE($AL108:$AQ108,1)</f>
        <v>0</v>
      </c>
      <c r="AS108" s="82">
        <f>LARGE($AL108:$AQ108,2)</f>
        <v>0</v>
      </c>
      <c r="AT108" s="82">
        <f>LARGE($AL108:$AQ108,3)</f>
        <v>0</v>
      </c>
      <c r="AU108" s="83">
        <f>SUM($AR108:$AT108)</f>
        <v>0</v>
      </c>
      <c r="AV108" s="58">
        <f>Y108</f>
        <v>0</v>
      </c>
      <c r="AW108" s="58">
        <f>AA108</f>
        <v>0</v>
      </c>
      <c r="AX108" s="58">
        <f>AC108</f>
        <v>0</v>
      </c>
      <c r="AY108" s="58">
        <f>AE108</f>
        <v>0</v>
      </c>
      <c r="AZ108" s="58">
        <f>AG108</f>
        <v>0</v>
      </c>
      <c r="BA108" s="58">
        <f>AI108</f>
        <v>0</v>
      </c>
      <c r="BB108" s="82">
        <f>LARGE($AV108:$BA108,1)</f>
        <v>0</v>
      </c>
      <c r="BC108" s="82">
        <f>LARGE($AV108:$BA108,2)</f>
        <v>0</v>
      </c>
      <c r="BD108" s="82">
        <f>LARGE($AV108:$BA108,3)</f>
        <v>0</v>
      </c>
      <c r="BE108" s="83">
        <f>SUM($BB108:$BD108)</f>
        <v>0</v>
      </c>
    </row>
    <row r="109" spans="1:57" x14ac:dyDescent="0.25">
      <c r="A109" s="125"/>
      <c r="B109" s="73" t="s">
        <v>89</v>
      </c>
      <c r="C109" s="74" t="s">
        <v>90</v>
      </c>
      <c r="D109" s="74"/>
      <c r="E109" s="91">
        <v>1</v>
      </c>
      <c r="F109" s="121">
        <f>$V109+$AJ109</f>
        <v>0</v>
      </c>
      <c r="G109" s="24"/>
      <c r="H109" s="95"/>
      <c r="I109" s="136"/>
      <c r="J109" s="28"/>
      <c r="K109" s="40"/>
      <c r="L109" s="41"/>
      <c r="M109" s="117"/>
      <c r="N109" s="85"/>
      <c r="O109" s="20"/>
      <c r="P109" s="101"/>
      <c r="Q109" s="30"/>
      <c r="R109" s="85"/>
      <c r="S109" s="20"/>
      <c r="T109" s="144"/>
      <c r="U109" s="150"/>
      <c r="V109" s="55">
        <f>$AU109+$U109</f>
        <v>0</v>
      </c>
      <c r="W109" s="26"/>
      <c r="X109" s="31"/>
      <c r="Y109" s="31"/>
      <c r="Z109" s="39"/>
      <c r="AA109" s="38"/>
      <c r="AB109" s="31"/>
      <c r="AC109" s="31"/>
      <c r="AD109" s="38"/>
      <c r="AE109" s="38"/>
      <c r="AF109" s="38"/>
      <c r="AG109" s="38"/>
      <c r="AH109" s="31"/>
      <c r="AI109" s="50"/>
      <c r="AJ109" s="48">
        <f>BE109</f>
        <v>0</v>
      </c>
      <c r="AK109" s="27"/>
      <c r="AL109" s="47">
        <f>I109</f>
        <v>0</v>
      </c>
      <c r="AM109" s="47">
        <f>K109</f>
        <v>0</v>
      </c>
      <c r="AN109" s="47">
        <f>M109</f>
        <v>0</v>
      </c>
      <c r="AO109" s="47">
        <f>O109</f>
        <v>0</v>
      </c>
      <c r="AP109" s="47">
        <f>Q109</f>
        <v>0</v>
      </c>
      <c r="AQ109" s="47">
        <f>S109</f>
        <v>0</v>
      </c>
      <c r="AR109" s="82">
        <f>LARGE($AL109:$AQ109,1)</f>
        <v>0</v>
      </c>
      <c r="AS109" s="82">
        <f>LARGE($AL109:$AQ109,2)</f>
        <v>0</v>
      </c>
      <c r="AT109" s="82">
        <f>LARGE($AL109:$AQ109,3)</f>
        <v>0</v>
      </c>
      <c r="AU109" s="83">
        <f>SUM($AR109:$AT109)</f>
        <v>0</v>
      </c>
      <c r="AV109" s="58">
        <f>Y109</f>
        <v>0</v>
      </c>
      <c r="AW109" s="58">
        <f>AA109</f>
        <v>0</v>
      </c>
      <c r="AX109" s="58">
        <f>AC109</f>
        <v>0</v>
      </c>
      <c r="AY109" s="58">
        <f>AE109</f>
        <v>0</v>
      </c>
      <c r="AZ109" s="58">
        <f>AG109</f>
        <v>0</v>
      </c>
      <c r="BA109" s="58">
        <f>AI109</f>
        <v>0</v>
      </c>
      <c r="BB109" s="82">
        <f>LARGE($AV109:$BA109,1)</f>
        <v>0</v>
      </c>
      <c r="BC109" s="82">
        <f>LARGE($AV109:$BA109,2)</f>
        <v>0</v>
      </c>
      <c r="BD109" s="82">
        <f>LARGE($AV109:$BA109,3)</f>
        <v>0</v>
      </c>
      <c r="BE109" s="83">
        <f>SUM($BB109:$BD109)</f>
        <v>0</v>
      </c>
    </row>
    <row r="110" spans="1:57" x14ac:dyDescent="0.25">
      <c r="A110" s="125"/>
      <c r="B110" s="59" t="s">
        <v>83</v>
      </c>
      <c r="C110" s="60" t="s">
        <v>41</v>
      </c>
      <c r="D110" s="60"/>
      <c r="E110" s="91">
        <v>99</v>
      </c>
      <c r="F110" s="121">
        <f>$V110+$AJ110</f>
        <v>0</v>
      </c>
      <c r="G110" s="24"/>
      <c r="H110" s="95"/>
      <c r="I110" s="136"/>
      <c r="J110" s="28"/>
      <c r="K110" s="81"/>
      <c r="L110" s="41"/>
      <c r="M110" s="118"/>
      <c r="N110" s="85"/>
      <c r="O110" s="20"/>
      <c r="P110" s="101"/>
      <c r="Q110" s="32"/>
      <c r="R110" s="85"/>
      <c r="S110" s="20"/>
      <c r="T110" s="144"/>
      <c r="U110" s="147"/>
      <c r="V110" s="55">
        <f>$AU110+$U110</f>
        <v>0</v>
      </c>
      <c r="W110" s="26">
        <v>1</v>
      </c>
      <c r="X110" s="31"/>
      <c r="Y110" s="31"/>
      <c r="Z110" s="39"/>
      <c r="AA110" s="38"/>
      <c r="AB110" s="31"/>
      <c r="AC110" s="31"/>
      <c r="AD110" s="38"/>
      <c r="AE110" s="38"/>
      <c r="AF110" s="38"/>
      <c r="AG110" s="38"/>
      <c r="AH110" s="31"/>
      <c r="AI110" s="50"/>
      <c r="AJ110" s="48">
        <f>BE110</f>
        <v>0</v>
      </c>
      <c r="AK110" s="27"/>
      <c r="AL110" s="47">
        <f>I110</f>
        <v>0</v>
      </c>
      <c r="AM110" s="47">
        <f>K110</f>
        <v>0</v>
      </c>
      <c r="AN110" s="47">
        <f>M110</f>
        <v>0</v>
      </c>
      <c r="AO110" s="47">
        <f>O110</f>
        <v>0</v>
      </c>
      <c r="AP110" s="47">
        <f>Q110</f>
        <v>0</v>
      </c>
      <c r="AQ110" s="47">
        <f>S110</f>
        <v>0</v>
      </c>
      <c r="AR110" s="82">
        <f>LARGE($AL110:$AQ110,1)</f>
        <v>0</v>
      </c>
      <c r="AS110" s="82">
        <f>LARGE($AL110:$AQ110,2)</f>
        <v>0</v>
      </c>
      <c r="AT110" s="82">
        <f>LARGE($AL110:$AQ110,3)</f>
        <v>0</v>
      </c>
      <c r="AU110" s="83">
        <f>SUM($AR110:$AT110)</f>
        <v>0</v>
      </c>
      <c r="AV110" s="58">
        <f>Y110</f>
        <v>0</v>
      </c>
      <c r="AW110" s="58">
        <f>AA110</f>
        <v>0</v>
      </c>
      <c r="AX110" s="58">
        <f>AC110</f>
        <v>0</v>
      </c>
      <c r="AY110" s="58">
        <f>AE110</f>
        <v>0</v>
      </c>
      <c r="AZ110" s="58">
        <f>AG110</f>
        <v>0</v>
      </c>
      <c r="BA110" s="58">
        <f>AI110</f>
        <v>0</v>
      </c>
      <c r="BB110" s="82">
        <f>LARGE($AV110:$BA110,1)</f>
        <v>0</v>
      </c>
      <c r="BC110" s="82">
        <f>LARGE($AV110:$BA110,2)</f>
        <v>0</v>
      </c>
      <c r="BD110" s="82">
        <f>LARGE($AV110:$BA110,3)</f>
        <v>0</v>
      </c>
      <c r="BE110" s="83">
        <f>SUM($BB110:$BD110)</f>
        <v>0</v>
      </c>
    </row>
    <row r="111" spans="1:57" ht="15.75" thickBot="1" x14ac:dyDescent="0.3">
      <c r="A111" s="125"/>
      <c r="B111" s="73" t="s">
        <v>218</v>
      </c>
      <c r="C111" s="74" t="s">
        <v>219</v>
      </c>
      <c r="D111" s="74" t="s">
        <v>220</v>
      </c>
      <c r="E111" s="93"/>
      <c r="F111" s="121">
        <f>$V111+$AJ111</f>
        <v>0</v>
      </c>
      <c r="G111" s="24"/>
      <c r="H111" s="95"/>
      <c r="I111" s="136"/>
      <c r="J111" s="28"/>
      <c r="K111" s="42"/>
      <c r="L111" s="41"/>
      <c r="M111" s="115"/>
      <c r="N111" s="85"/>
      <c r="O111" s="20"/>
      <c r="P111" s="101"/>
      <c r="Q111" s="101"/>
      <c r="R111" s="85"/>
      <c r="S111" s="20"/>
      <c r="T111" s="144"/>
      <c r="U111" s="147"/>
      <c r="V111" s="55">
        <f>$AU111+$U111</f>
        <v>0</v>
      </c>
      <c r="W111" s="36"/>
      <c r="X111" s="31"/>
      <c r="Y111" s="20"/>
      <c r="Z111" s="39"/>
      <c r="AA111" s="38"/>
      <c r="AB111" s="31"/>
      <c r="AC111" s="31"/>
      <c r="AD111" s="38"/>
      <c r="AE111" s="38"/>
      <c r="AF111" s="38"/>
      <c r="AG111" s="38"/>
      <c r="AH111" s="31"/>
      <c r="AI111" s="50"/>
      <c r="AJ111" s="48">
        <f>BE111</f>
        <v>0</v>
      </c>
      <c r="AK111" s="37"/>
      <c r="AL111" s="47">
        <f>I111</f>
        <v>0</v>
      </c>
      <c r="AM111" s="47">
        <f>K111</f>
        <v>0</v>
      </c>
      <c r="AN111" s="47">
        <f>M111</f>
        <v>0</v>
      </c>
      <c r="AO111" s="47">
        <f>O111</f>
        <v>0</v>
      </c>
      <c r="AP111" s="47">
        <f>Q111</f>
        <v>0</v>
      </c>
      <c r="AQ111" s="47">
        <f>S111</f>
        <v>0</v>
      </c>
      <c r="AR111" s="82">
        <f>LARGE($AL111:$AQ111,1)</f>
        <v>0</v>
      </c>
      <c r="AS111" s="82">
        <f>LARGE($AL111:$AQ111,2)</f>
        <v>0</v>
      </c>
      <c r="AT111" s="82">
        <f>LARGE($AL111:$AQ111,3)</f>
        <v>0</v>
      </c>
      <c r="AU111" s="83">
        <f>SUM($AR111:$AT111)</f>
        <v>0</v>
      </c>
      <c r="AV111" s="58">
        <f>Y111</f>
        <v>0</v>
      </c>
      <c r="AW111" s="58">
        <f>AA111</f>
        <v>0</v>
      </c>
      <c r="AX111" s="58">
        <f>AC111</f>
        <v>0</v>
      </c>
      <c r="AY111" s="58">
        <f>AE111</f>
        <v>0</v>
      </c>
      <c r="AZ111" s="58">
        <f>AG111</f>
        <v>0</v>
      </c>
      <c r="BA111" s="58">
        <f>AI111</f>
        <v>0</v>
      </c>
      <c r="BB111" s="82">
        <f>LARGE($AV111:$BA111,1)</f>
        <v>0</v>
      </c>
      <c r="BC111" s="82">
        <f>LARGE($AV111:$BA111,2)</f>
        <v>0</v>
      </c>
      <c r="BD111" s="82">
        <f>LARGE($AV111:$BA111,3)</f>
        <v>0</v>
      </c>
      <c r="BE111" s="83">
        <f>SUM($BB111:$BD111)</f>
        <v>0</v>
      </c>
    </row>
    <row r="112" spans="1:57" ht="15.75" thickBot="1" x14ac:dyDescent="0.3">
      <c r="A112" s="125"/>
      <c r="B112" s="73" t="s">
        <v>125</v>
      </c>
      <c r="C112" s="74" t="s">
        <v>126</v>
      </c>
      <c r="D112" s="74" t="s">
        <v>197</v>
      </c>
      <c r="E112" s="91">
        <v>1</v>
      </c>
      <c r="F112" s="121">
        <f>$V112+$AJ112</f>
        <v>0</v>
      </c>
      <c r="G112" s="24"/>
      <c r="H112" s="95"/>
      <c r="I112" s="136"/>
      <c r="J112" s="28"/>
      <c r="K112" s="20"/>
      <c r="L112" s="41"/>
      <c r="M112" s="117"/>
      <c r="N112" s="85"/>
      <c r="O112" s="20"/>
      <c r="P112" s="101"/>
      <c r="Q112" s="32"/>
      <c r="R112" s="85"/>
      <c r="S112" s="20"/>
      <c r="T112" s="144"/>
      <c r="U112" s="147"/>
      <c r="V112" s="55">
        <f>$AU112+$U112</f>
        <v>0</v>
      </c>
      <c r="W112" s="36"/>
      <c r="X112" s="31"/>
      <c r="Y112" s="31"/>
      <c r="Z112" s="39"/>
      <c r="AA112" s="38"/>
      <c r="AB112" s="31"/>
      <c r="AC112" s="31"/>
      <c r="AD112" s="38"/>
      <c r="AE112" s="38"/>
      <c r="AF112" s="38"/>
      <c r="AG112" s="38"/>
      <c r="AH112" s="31"/>
      <c r="AI112" s="50"/>
      <c r="AJ112" s="48">
        <f>BE112</f>
        <v>0</v>
      </c>
      <c r="AK112" s="37"/>
      <c r="AL112" s="47">
        <f>I112</f>
        <v>0</v>
      </c>
      <c r="AM112" s="47">
        <f>K112</f>
        <v>0</v>
      </c>
      <c r="AN112" s="47">
        <f>M112</f>
        <v>0</v>
      </c>
      <c r="AO112" s="47">
        <f>O112</f>
        <v>0</v>
      </c>
      <c r="AP112" s="47">
        <f>Q112</f>
        <v>0</v>
      </c>
      <c r="AQ112" s="47">
        <f>S112</f>
        <v>0</v>
      </c>
      <c r="AR112" s="82">
        <f>LARGE($AL112:$AQ112,1)</f>
        <v>0</v>
      </c>
      <c r="AS112" s="82">
        <f>LARGE($AL112:$AQ112,2)</f>
        <v>0</v>
      </c>
      <c r="AT112" s="82">
        <f>LARGE($AL112:$AQ112,3)</f>
        <v>0</v>
      </c>
      <c r="AU112" s="83">
        <f>SUM($AR112:$AT112)</f>
        <v>0</v>
      </c>
      <c r="AV112" s="58">
        <f>Y112</f>
        <v>0</v>
      </c>
      <c r="AW112" s="58">
        <f>AA112</f>
        <v>0</v>
      </c>
      <c r="AX112" s="58">
        <f>AC112</f>
        <v>0</v>
      </c>
      <c r="AY112" s="58">
        <f>AE112</f>
        <v>0</v>
      </c>
      <c r="AZ112" s="58">
        <f>AG112</f>
        <v>0</v>
      </c>
      <c r="BA112" s="58">
        <f>AI112</f>
        <v>0</v>
      </c>
      <c r="BB112" s="82">
        <f>LARGE($AV112:$BA112,1)</f>
        <v>0</v>
      </c>
      <c r="BC112" s="82">
        <f>LARGE($AV112:$BA112,2)</f>
        <v>0</v>
      </c>
      <c r="BD112" s="82">
        <f>LARGE($AV112:$BA112,3)</f>
        <v>0</v>
      </c>
      <c r="BE112" s="83">
        <f>SUM($BB112:$BD112)</f>
        <v>0</v>
      </c>
    </row>
    <row r="113" spans="1:57" x14ac:dyDescent="0.25">
      <c r="A113" s="125"/>
      <c r="B113" s="73" t="s">
        <v>120</v>
      </c>
      <c r="C113" s="74" t="s">
        <v>121</v>
      </c>
      <c r="D113" s="74"/>
      <c r="E113" s="92">
        <v>2</v>
      </c>
      <c r="F113" s="121">
        <f>$V113+$AJ113</f>
        <v>0</v>
      </c>
      <c r="G113" s="24"/>
      <c r="H113" s="95"/>
      <c r="I113" s="136"/>
      <c r="J113" s="28"/>
      <c r="K113" s="20"/>
      <c r="L113" s="41"/>
      <c r="M113" s="30"/>
      <c r="N113" s="85"/>
      <c r="O113" s="20"/>
      <c r="P113" s="101"/>
      <c r="Q113" s="30"/>
      <c r="R113" s="85"/>
      <c r="S113" s="20"/>
      <c r="T113" s="144"/>
      <c r="U113" s="147"/>
      <c r="V113" s="55">
        <f>$AU113+$U113</f>
        <v>0</v>
      </c>
      <c r="W113" s="26">
        <v>1</v>
      </c>
      <c r="X113" s="31"/>
      <c r="Y113" s="31"/>
      <c r="Z113" s="39"/>
      <c r="AA113" s="38"/>
      <c r="AB113" s="31"/>
      <c r="AC113" s="31"/>
      <c r="AD113" s="38"/>
      <c r="AE113" s="38"/>
      <c r="AF113" s="38"/>
      <c r="AG113" s="38"/>
      <c r="AH113" s="31"/>
      <c r="AI113" s="50"/>
      <c r="AJ113" s="48">
        <f>BE113</f>
        <v>0</v>
      </c>
      <c r="AK113" s="27"/>
      <c r="AL113" s="47">
        <f>I113</f>
        <v>0</v>
      </c>
      <c r="AM113" s="47">
        <f>K113</f>
        <v>0</v>
      </c>
      <c r="AN113" s="47">
        <f>M113</f>
        <v>0</v>
      </c>
      <c r="AO113" s="47">
        <f>O113</f>
        <v>0</v>
      </c>
      <c r="AP113" s="47">
        <f>Q113</f>
        <v>0</v>
      </c>
      <c r="AQ113" s="47">
        <f>S113</f>
        <v>0</v>
      </c>
      <c r="AR113" s="82">
        <f>LARGE($AL113:$AQ113,1)</f>
        <v>0</v>
      </c>
      <c r="AS113" s="82">
        <f>LARGE($AL113:$AQ113,2)</f>
        <v>0</v>
      </c>
      <c r="AT113" s="82">
        <f>LARGE($AL113:$AQ113,3)</f>
        <v>0</v>
      </c>
      <c r="AU113" s="83">
        <f>SUM($AR113:$AT113)</f>
        <v>0</v>
      </c>
      <c r="AV113" s="58">
        <f>Y113</f>
        <v>0</v>
      </c>
      <c r="AW113" s="58">
        <f>AA113</f>
        <v>0</v>
      </c>
      <c r="AX113" s="58">
        <f>AC113</f>
        <v>0</v>
      </c>
      <c r="AY113" s="58">
        <f>AE113</f>
        <v>0</v>
      </c>
      <c r="AZ113" s="58">
        <f>AG113</f>
        <v>0</v>
      </c>
      <c r="BA113" s="58">
        <f>AI113</f>
        <v>0</v>
      </c>
      <c r="BB113" s="82">
        <f>LARGE($AV113:$BA113,1)</f>
        <v>0</v>
      </c>
      <c r="BC113" s="82">
        <f>LARGE($AV113:$BA113,2)</f>
        <v>0</v>
      </c>
      <c r="BD113" s="82">
        <f>LARGE($AV113:$BA113,3)</f>
        <v>0</v>
      </c>
      <c r="BE113" s="83">
        <f>SUM($BB113:$BD113)</f>
        <v>0</v>
      </c>
    </row>
    <row r="114" spans="1:57" x14ac:dyDescent="0.25">
      <c r="A114" s="125"/>
      <c r="B114" s="73" t="s">
        <v>37</v>
      </c>
      <c r="C114" s="74" t="s">
        <v>54</v>
      </c>
      <c r="D114" s="74"/>
      <c r="E114" s="91"/>
      <c r="F114" s="121">
        <f>$V114+$AJ114+G114</f>
        <v>0</v>
      </c>
      <c r="G114" s="24"/>
      <c r="H114" s="29"/>
      <c r="I114" s="136"/>
      <c r="J114" s="33"/>
      <c r="K114" s="20"/>
      <c r="L114" s="41"/>
      <c r="M114" s="118"/>
      <c r="N114" s="85"/>
      <c r="O114" s="20"/>
      <c r="P114" s="101"/>
      <c r="Q114" s="32"/>
      <c r="R114" s="85"/>
      <c r="S114" s="20"/>
      <c r="T114" s="144"/>
      <c r="U114" s="148"/>
      <c r="V114" s="55">
        <f>$AU114+$U114</f>
        <v>0</v>
      </c>
      <c r="W114" s="34"/>
      <c r="X114" s="31"/>
      <c r="Y114" s="31"/>
      <c r="Z114" s="44"/>
      <c r="AA114" s="45"/>
      <c r="AB114" s="31"/>
      <c r="AC114" s="31"/>
      <c r="AD114" s="45"/>
      <c r="AE114" s="45"/>
      <c r="AF114" s="45"/>
      <c r="AG114" s="45"/>
      <c r="AH114" s="31"/>
      <c r="AI114" s="50"/>
      <c r="AJ114" s="48">
        <f>BE114</f>
        <v>0</v>
      </c>
      <c r="AK114" s="35"/>
      <c r="AL114" s="47">
        <f>I114</f>
        <v>0</v>
      </c>
      <c r="AM114" s="47">
        <f>K114</f>
        <v>0</v>
      </c>
      <c r="AN114" s="47">
        <f>M114</f>
        <v>0</v>
      </c>
      <c r="AO114" s="47">
        <f>O114</f>
        <v>0</v>
      </c>
      <c r="AP114" s="47">
        <f>Q114</f>
        <v>0</v>
      </c>
      <c r="AQ114" s="47">
        <f>S114</f>
        <v>0</v>
      </c>
      <c r="AR114" s="82">
        <f>LARGE($AL114:$AQ114,1)</f>
        <v>0</v>
      </c>
      <c r="AS114" s="82">
        <f>LARGE($AL114:$AQ114,2)</f>
        <v>0</v>
      </c>
      <c r="AT114" s="82">
        <f>LARGE($AL114:$AQ114,3)</f>
        <v>0</v>
      </c>
      <c r="AU114" s="83">
        <f>SUM($AR114:$AT114)</f>
        <v>0</v>
      </c>
      <c r="AV114" s="58">
        <f>Y114</f>
        <v>0</v>
      </c>
      <c r="AW114" s="58">
        <f>AA114</f>
        <v>0</v>
      </c>
      <c r="AX114" s="58">
        <f>AC114</f>
        <v>0</v>
      </c>
      <c r="AY114" s="58">
        <f>AE114</f>
        <v>0</v>
      </c>
      <c r="AZ114" s="58">
        <f>AG114</f>
        <v>0</v>
      </c>
      <c r="BA114" s="58">
        <f>AI114</f>
        <v>0</v>
      </c>
      <c r="BB114" s="82">
        <f>LARGE($AV114:$BA114,1)</f>
        <v>0</v>
      </c>
      <c r="BC114" s="82">
        <f>LARGE($AV114:$BA114,2)</f>
        <v>0</v>
      </c>
      <c r="BD114" s="82">
        <f>LARGE($AV114:$BA114,3)</f>
        <v>0</v>
      </c>
      <c r="BE114" s="83">
        <f>SUM($BB114:$BD114)</f>
        <v>0</v>
      </c>
    </row>
    <row r="115" spans="1:57" ht="15.75" thickBot="1" x14ac:dyDescent="0.3">
      <c r="A115" s="125"/>
      <c r="B115" s="59" t="s">
        <v>52</v>
      </c>
      <c r="C115" s="60" t="s">
        <v>47</v>
      </c>
      <c r="D115" s="60"/>
      <c r="E115" s="91"/>
      <c r="F115" s="121">
        <f>$V115+$AJ115+G115</f>
        <v>0</v>
      </c>
      <c r="G115" s="24"/>
      <c r="H115" s="95"/>
      <c r="I115" s="136"/>
      <c r="J115" s="28"/>
      <c r="K115" s="20"/>
      <c r="L115" s="41"/>
      <c r="M115" s="118"/>
      <c r="N115" s="85"/>
      <c r="O115" s="85"/>
      <c r="P115" s="101"/>
      <c r="Q115" s="101"/>
      <c r="R115" s="85"/>
      <c r="S115" s="85"/>
      <c r="T115" s="144"/>
      <c r="U115" s="149"/>
      <c r="V115" s="55">
        <f>$AU115+$U115</f>
        <v>0</v>
      </c>
      <c r="W115" s="36"/>
      <c r="X115" s="31"/>
      <c r="Y115" s="31"/>
      <c r="Z115" s="39"/>
      <c r="AA115" s="38"/>
      <c r="AB115" s="31"/>
      <c r="AC115" s="31"/>
      <c r="AD115" s="38"/>
      <c r="AE115" s="38"/>
      <c r="AF115" s="38"/>
      <c r="AG115" s="38"/>
      <c r="AH115" s="31"/>
      <c r="AI115" s="50"/>
      <c r="AJ115" s="48">
        <f>BE115</f>
        <v>0</v>
      </c>
      <c r="AK115" s="37"/>
      <c r="AL115" s="47">
        <f>I115</f>
        <v>0</v>
      </c>
      <c r="AM115" s="47">
        <f>K115</f>
        <v>0</v>
      </c>
      <c r="AN115" s="47">
        <f>M115</f>
        <v>0</v>
      </c>
      <c r="AO115" s="47">
        <f>O115</f>
        <v>0</v>
      </c>
      <c r="AP115" s="47">
        <f>Q115</f>
        <v>0</v>
      </c>
      <c r="AQ115" s="47">
        <f>S115</f>
        <v>0</v>
      </c>
      <c r="AR115" s="82">
        <f>LARGE($AL115:$AQ115,1)</f>
        <v>0</v>
      </c>
      <c r="AS115" s="82">
        <f>LARGE($AL115:$AQ115,2)</f>
        <v>0</v>
      </c>
      <c r="AT115" s="82">
        <f>LARGE($AL115:$AQ115,3)</f>
        <v>0</v>
      </c>
      <c r="AU115" s="83">
        <f>SUM($AR115:$AT115)</f>
        <v>0</v>
      </c>
      <c r="AV115" s="58">
        <f>Y115</f>
        <v>0</v>
      </c>
      <c r="AW115" s="58">
        <f>AA115</f>
        <v>0</v>
      </c>
      <c r="AX115" s="58">
        <f>AC115</f>
        <v>0</v>
      </c>
      <c r="AY115" s="58">
        <f>AE115</f>
        <v>0</v>
      </c>
      <c r="AZ115" s="58">
        <f>AG115</f>
        <v>0</v>
      </c>
      <c r="BA115" s="58">
        <f>AI115</f>
        <v>0</v>
      </c>
      <c r="BB115" s="82">
        <f>LARGE($AV115:$BA115,1)</f>
        <v>0</v>
      </c>
      <c r="BC115" s="82">
        <f>LARGE($AV115:$BA115,2)</f>
        <v>0</v>
      </c>
      <c r="BD115" s="82">
        <f>LARGE($AV115:$BA115,3)</f>
        <v>0</v>
      </c>
      <c r="BE115" s="83">
        <f>SUM($BB115:$BD115)</f>
        <v>0</v>
      </c>
    </row>
    <row r="116" spans="1:57" ht="15.75" thickBot="1" x14ac:dyDescent="0.3">
      <c r="A116" s="125"/>
      <c r="B116" s="73" t="s">
        <v>93</v>
      </c>
      <c r="C116" s="74" t="s">
        <v>94</v>
      </c>
      <c r="D116" s="74"/>
      <c r="E116" s="91">
        <v>0</v>
      </c>
      <c r="F116" s="121">
        <f>$V116+$AJ116</f>
        <v>0</v>
      </c>
      <c r="G116" s="24"/>
      <c r="H116" s="95"/>
      <c r="I116" s="136"/>
      <c r="J116" s="28"/>
      <c r="K116" s="20"/>
      <c r="L116" s="41"/>
      <c r="M116" s="116"/>
      <c r="N116" s="85"/>
      <c r="O116" s="20"/>
      <c r="P116" s="101"/>
      <c r="Q116" s="32"/>
      <c r="R116" s="85"/>
      <c r="S116" s="20"/>
      <c r="T116" s="144"/>
      <c r="U116" s="147"/>
      <c r="V116" s="55">
        <f>$AU116+$U116</f>
        <v>0</v>
      </c>
      <c r="W116" s="36"/>
      <c r="X116" s="31"/>
      <c r="Y116" s="31"/>
      <c r="Z116" s="39"/>
      <c r="AA116" s="38"/>
      <c r="AB116" s="31"/>
      <c r="AC116" s="31"/>
      <c r="AD116" s="38"/>
      <c r="AE116" s="38"/>
      <c r="AF116" s="38"/>
      <c r="AG116" s="38"/>
      <c r="AH116" s="31"/>
      <c r="AI116" s="50"/>
      <c r="AJ116" s="48">
        <f>BE116</f>
        <v>0</v>
      </c>
      <c r="AK116" s="37"/>
      <c r="AL116" s="47">
        <f>I116</f>
        <v>0</v>
      </c>
      <c r="AM116" s="47">
        <f>K116</f>
        <v>0</v>
      </c>
      <c r="AN116" s="47">
        <f>M116</f>
        <v>0</v>
      </c>
      <c r="AO116" s="47">
        <f>O116</f>
        <v>0</v>
      </c>
      <c r="AP116" s="47">
        <f>Q116</f>
        <v>0</v>
      </c>
      <c r="AQ116" s="47">
        <f>S116</f>
        <v>0</v>
      </c>
      <c r="AR116" s="82">
        <f>LARGE($AL116:$AQ116,1)</f>
        <v>0</v>
      </c>
      <c r="AS116" s="82">
        <f>LARGE($AL116:$AQ116,2)</f>
        <v>0</v>
      </c>
      <c r="AT116" s="82">
        <f>LARGE($AL116:$AQ116,3)</f>
        <v>0</v>
      </c>
      <c r="AU116" s="83">
        <f>SUM($AR116:$AT116)</f>
        <v>0</v>
      </c>
      <c r="AV116" s="58">
        <f>Y116</f>
        <v>0</v>
      </c>
      <c r="AW116" s="58">
        <f>AA116</f>
        <v>0</v>
      </c>
      <c r="AX116" s="58">
        <f>AC116</f>
        <v>0</v>
      </c>
      <c r="AY116" s="58">
        <f>AE116</f>
        <v>0</v>
      </c>
      <c r="AZ116" s="58">
        <f>AG116</f>
        <v>0</v>
      </c>
      <c r="BA116" s="58">
        <f>AI116</f>
        <v>0</v>
      </c>
      <c r="BB116" s="82">
        <f>LARGE($AV116:$BA116,1)</f>
        <v>0</v>
      </c>
      <c r="BC116" s="82">
        <f>LARGE($AV116:$BA116,2)</f>
        <v>0</v>
      </c>
      <c r="BD116" s="82">
        <f>LARGE($AV116:$BA116,3)</f>
        <v>0</v>
      </c>
      <c r="BE116" s="83">
        <f>SUM($BB116:$BD116)</f>
        <v>0</v>
      </c>
    </row>
    <row r="117" spans="1:57" x14ac:dyDescent="0.25">
      <c r="A117" s="125"/>
      <c r="B117" s="73" t="s">
        <v>127</v>
      </c>
      <c r="C117" s="74" t="s">
        <v>128</v>
      </c>
      <c r="D117" s="74"/>
      <c r="E117" s="91">
        <v>0</v>
      </c>
      <c r="F117" s="121">
        <f>$V117+$AJ117</f>
        <v>0</v>
      </c>
      <c r="G117" s="24"/>
      <c r="H117" s="95"/>
      <c r="I117" s="136"/>
      <c r="J117" s="28"/>
      <c r="K117" s="20"/>
      <c r="L117" s="41"/>
      <c r="M117" s="118"/>
      <c r="N117" s="85"/>
      <c r="O117" s="20"/>
      <c r="P117" s="101"/>
      <c r="Q117" s="32"/>
      <c r="R117" s="85"/>
      <c r="S117" s="20"/>
      <c r="T117" s="144"/>
      <c r="U117" s="147"/>
      <c r="V117" s="55">
        <f>$AU117+$U117</f>
        <v>0</v>
      </c>
      <c r="W117" s="26">
        <v>1</v>
      </c>
      <c r="X117" s="31"/>
      <c r="Y117" s="31"/>
      <c r="Z117" s="39"/>
      <c r="AA117" s="38"/>
      <c r="AB117" s="31"/>
      <c r="AC117" s="31"/>
      <c r="AD117" s="38"/>
      <c r="AE117" s="38"/>
      <c r="AF117" s="38"/>
      <c r="AG117" s="38"/>
      <c r="AH117" s="31"/>
      <c r="AI117" s="50"/>
      <c r="AJ117" s="48">
        <f>BE117</f>
        <v>0</v>
      </c>
      <c r="AK117" s="27"/>
      <c r="AL117" s="47">
        <f>I117</f>
        <v>0</v>
      </c>
      <c r="AM117" s="47">
        <f>K117</f>
        <v>0</v>
      </c>
      <c r="AN117" s="47">
        <f>M117</f>
        <v>0</v>
      </c>
      <c r="AO117" s="47">
        <f>O117</f>
        <v>0</v>
      </c>
      <c r="AP117" s="47">
        <f>Q117</f>
        <v>0</v>
      </c>
      <c r="AQ117" s="47">
        <f>S117</f>
        <v>0</v>
      </c>
      <c r="AR117" s="82">
        <f>LARGE($AL117:$AQ117,1)</f>
        <v>0</v>
      </c>
      <c r="AS117" s="82">
        <f>LARGE($AL117:$AQ117,2)</f>
        <v>0</v>
      </c>
      <c r="AT117" s="82">
        <f>LARGE($AL117:$AQ117,3)</f>
        <v>0</v>
      </c>
      <c r="AU117" s="83">
        <f>SUM($AR117:$AT117)</f>
        <v>0</v>
      </c>
      <c r="AV117" s="58">
        <f>Y117</f>
        <v>0</v>
      </c>
      <c r="AW117" s="58">
        <f>AA117</f>
        <v>0</v>
      </c>
      <c r="AX117" s="58">
        <f>AC117</f>
        <v>0</v>
      </c>
      <c r="AY117" s="58">
        <f>AE117</f>
        <v>0</v>
      </c>
      <c r="AZ117" s="58">
        <f>AG117</f>
        <v>0</v>
      </c>
      <c r="BA117" s="58">
        <f>AI117</f>
        <v>0</v>
      </c>
      <c r="BB117" s="82">
        <f>LARGE($AV117:$BA117,1)</f>
        <v>0</v>
      </c>
      <c r="BC117" s="82">
        <f>LARGE($AV117:$BA117,2)</f>
        <v>0</v>
      </c>
      <c r="BD117" s="82">
        <f>LARGE($AV117:$BA117,3)</f>
        <v>0</v>
      </c>
      <c r="BE117" s="83">
        <f>SUM($BB117:$BD117)</f>
        <v>0</v>
      </c>
    </row>
    <row r="118" spans="1:57" x14ac:dyDescent="0.25">
      <c r="A118" s="125"/>
      <c r="B118" s="61" t="s">
        <v>62</v>
      </c>
      <c r="C118" s="62" t="s">
        <v>63</v>
      </c>
      <c r="D118" s="62" t="s">
        <v>170</v>
      </c>
      <c r="E118" s="91">
        <v>0</v>
      </c>
      <c r="F118" s="121">
        <f>$V118+$AJ118</f>
        <v>0</v>
      </c>
      <c r="G118" s="24"/>
      <c r="H118" s="95"/>
      <c r="I118" s="136"/>
      <c r="J118" s="28"/>
      <c r="K118" s="20"/>
      <c r="L118" s="41"/>
      <c r="M118" s="115"/>
      <c r="N118" s="85"/>
      <c r="O118" s="20"/>
      <c r="P118" s="101"/>
      <c r="Q118" s="30"/>
      <c r="R118" s="85"/>
      <c r="S118" s="20"/>
      <c r="T118" s="144"/>
      <c r="U118" s="147"/>
      <c r="V118" s="55">
        <f>$AU118+$U118</f>
        <v>0</v>
      </c>
      <c r="W118" s="26">
        <v>1</v>
      </c>
      <c r="X118" s="31"/>
      <c r="Y118" s="31"/>
      <c r="Z118" s="39"/>
      <c r="AA118" s="38"/>
      <c r="AB118" s="31"/>
      <c r="AC118" s="31"/>
      <c r="AD118" s="38"/>
      <c r="AE118" s="38"/>
      <c r="AF118" s="38"/>
      <c r="AG118" s="38"/>
      <c r="AH118" s="31"/>
      <c r="AI118" s="50"/>
      <c r="AJ118" s="48">
        <f>BE118</f>
        <v>0</v>
      </c>
      <c r="AK118" s="27"/>
      <c r="AL118" s="47">
        <f>I118</f>
        <v>0</v>
      </c>
      <c r="AM118" s="47">
        <f>K118</f>
        <v>0</v>
      </c>
      <c r="AN118" s="47">
        <f>M118</f>
        <v>0</v>
      </c>
      <c r="AO118" s="47">
        <f>O118</f>
        <v>0</v>
      </c>
      <c r="AP118" s="47">
        <f>Q118</f>
        <v>0</v>
      </c>
      <c r="AQ118" s="47">
        <f>S118</f>
        <v>0</v>
      </c>
      <c r="AR118" s="82">
        <f>LARGE($AL118:$AQ118,1)</f>
        <v>0</v>
      </c>
      <c r="AS118" s="82">
        <f>LARGE($AL118:$AQ118,2)</f>
        <v>0</v>
      </c>
      <c r="AT118" s="82">
        <f>LARGE($AL118:$AQ118,3)</f>
        <v>0</v>
      </c>
      <c r="AU118" s="83">
        <f>SUM($AR118:$AT118)</f>
        <v>0</v>
      </c>
      <c r="AV118" s="58">
        <f>Y118</f>
        <v>0</v>
      </c>
      <c r="AW118" s="58">
        <f>AA118</f>
        <v>0</v>
      </c>
      <c r="AX118" s="58">
        <f>AC118</f>
        <v>0</v>
      </c>
      <c r="AY118" s="58">
        <f>AE118</f>
        <v>0</v>
      </c>
      <c r="AZ118" s="58">
        <f>AG118</f>
        <v>0</v>
      </c>
      <c r="BA118" s="58">
        <f>AI118</f>
        <v>0</v>
      </c>
      <c r="BB118" s="82">
        <f>LARGE($AV118:$BA118,1)</f>
        <v>0</v>
      </c>
      <c r="BC118" s="82">
        <f>LARGE($AV118:$BA118,2)</f>
        <v>0</v>
      </c>
      <c r="BD118" s="82">
        <f>LARGE($AV118:$BA118,3)</f>
        <v>0</v>
      </c>
      <c r="BE118" s="83">
        <f>SUM($BB118:$BD118)</f>
        <v>0</v>
      </c>
    </row>
    <row r="119" spans="1:57" ht="15.75" thickBot="1" x14ac:dyDescent="0.3">
      <c r="A119" s="125"/>
      <c r="B119" s="73" t="s">
        <v>38</v>
      </c>
      <c r="C119" s="74" t="s">
        <v>39</v>
      </c>
      <c r="D119" s="74"/>
      <c r="E119" s="93"/>
      <c r="F119" s="121">
        <f>$V119+$AJ119+G119</f>
        <v>0</v>
      </c>
      <c r="G119" s="24"/>
      <c r="H119" s="95"/>
      <c r="I119" s="136"/>
      <c r="J119" s="28"/>
      <c r="K119" s="20"/>
      <c r="L119" s="41"/>
      <c r="M119" s="116"/>
      <c r="N119" s="85"/>
      <c r="O119" s="20"/>
      <c r="P119" s="101"/>
      <c r="Q119" s="32"/>
      <c r="R119" s="85"/>
      <c r="S119" s="20"/>
      <c r="T119" s="144"/>
      <c r="U119" s="147"/>
      <c r="V119" s="55">
        <f>$AU119+$U119</f>
        <v>0</v>
      </c>
      <c r="W119" s="36"/>
      <c r="X119" s="31"/>
      <c r="Y119" s="31"/>
      <c r="Z119" s="39"/>
      <c r="AA119" s="38"/>
      <c r="AB119" s="31"/>
      <c r="AC119" s="31"/>
      <c r="AD119" s="38"/>
      <c r="AE119" s="38"/>
      <c r="AF119" s="38"/>
      <c r="AG119" s="38"/>
      <c r="AH119" s="31"/>
      <c r="AI119" s="50"/>
      <c r="AJ119" s="48">
        <f>BE119</f>
        <v>0</v>
      </c>
      <c r="AK119" s="37"/>
      <c r="AL119" s="47">
        <f>I119</f>
        <v>0</v>
      </c>
      <c r="AM119" s="47">
        <f>K119</f>
        <v>0</v>
      </c>
      <c r="AN119" s="47">
        <f>M119</f>
        <v>0</v>
      </c>
      <c r="AO119" s="47">
        <f>O119</f>
        <v>0</v>
      </c>
      <c r="AP119" s="47">
        <f>Q119</f>
        <v>0</v>
      </c>
      <c r="AQ119" s="47">
        <f>S119</f>
        <v>0</v>
      </c>
      <c r="AR119" s="82">
        <f>LARGE($AL119:$AQ119,1)</f>
        <v>0</v>
      </c>
      <c r="AS119" s="82">
        <f>LARGE($AL119:$AQ119,2)</f>
        <v>0</v>
      </c>
      <c r="AT119" s="82">
        <f>LARGE($AL119:$AQ119,3)</f>
        <v>0</v>
      </c>
      <c r="AU119" s="83">
        <f>SUM($AR119:$AT119)</f>
        <v>0</v>
      </c>
      <c r="AV119" s="58">
        <f>Y119</f>
        <v>0</v>
      </c>
      <c r="AW119" s="58">
        <f>AA119</f>
        <v>0</v>
      </c>
      <c r="AX119" s="58">
        <f>AC119</f>
        <v>0</v>
      </c>
      <c r="AY119" s="58">
        <f>AE119</f>
        <v>0</v>
      </c>
      <c r="AZ119" s="58">
        <f>AG119</f>
        <v>0</v>
      </c>
      <c r="BA119" s="58">
        <f>AI119</f>
        <v>0</v>
      </c>
      <c r="BB119" s="82">
        <f>LARGE($AV119:$BA119,1)</f>
        <v>0</v>
      </c>
      <c r="BC119" s="82">
        <f>LARGE($AV119:$BA119,2)</f>
        <v>0</v>
      </c>
      <c r="BD119" s="82">
        <f>LARGE($AV119:$BA119,3)</f>
        <v>0</v>
      </c>
      <c r="BE119" s="83">
        <f>SUM($BB119:$BD119)</f>
        <v>0</v>
      </c>
    </row>
    <row r="120" spans="1:57" ht="15.75" thickBot="1" x14ac:dyDescent="0.3">
      <c r="A120" s="125"/>
      <c r="B120" s="73" t="s">
        <v>192</v>
      </c>
      <c r="C120" s="74" t="s">
        <v>294</v>
      </c>
      <c r="D120" s="74" t="s">
        <v>295</v>
      </c>
      <c r="E120" s="92">
        <v>5</v>
      </c>
      <c r="F120" s="121">
        <f>$V120+$AJ120</f>
        <v>0</v>
      </c>
      <c r="G120" s="24"/>
      <c r="H120" s="95"/>
      <c r="I120" s="136"/>
      <c r="J120" s="28"/>
      <c r="K120" s="20"/>
      <c r="L120" s="97"/>
      <c r="M120" s="118"/>
      <c r="N120" s="85">
        <v>45</v>
      </c>
      <c r="O120" s="20">
        <v>0</v>
      </c>
      <c r="P120" s="101"/>
      <c r="Q120" s="32"/>
      <c r="R120" s="85">
        <v>32</v>
      </c>
      <c r="S120" s="20">
        <v>0</v>
      </c>
      <c r="T120" s="144"/>
      <c r="U120" s="147"/>
      <c r="V120" s="55">
        <f>$AU120+$U120</f>
        <v>0</v>
      </c>
      <c r="W120" s="36">
        <v>1</v>
      </c>
      <c r="X120" s="31"/>
      <c r="Y120" s="31"/>
      <c r="Z120" s="39"/>
      <c r="AA120" s="38"/>
      <c r="AB120" s="31"/>
      <c r="AC120" s="31"/>
      <c r="AD120" s="38"/>
      <c r="AE120" s="38"/>
      <c r="AF120" s="38"/>
      <c r="AG120" s="38"/>
      <c r="AH120" s="31"/>
      <c r="AI120" s="50"/>
      <c r="AJ120" s="48">
        <f>BE120</f>
        <v>0</v>
      </c>
      <c r="AK120" s="37"/>
      <c r="AL120" s="47">
        <f>I120</f>
        <v>0</v>
      </c>
      <c r="AM120" s="47">
        <f>K120</f>
        <v>0</v>
      </c>
      <c r="AN120" s="47">
        <f>M120</f>
        <v>0</v>
      </c>
      <c r="AO120" s="47">
        <f>O120</f>
        <v>0</v>
      </c>
      <c r="AP120" s="47">
        <f>Q120</f>
        <v>0</v>
      </c>
      <c r="AQ120" s="47">
        <f>S120</f>
        <v>0</v>
      </c>
      <c r="AR120" s="82">
        <f>LARGE($AL120:$AQ120,1)</f>
        <v>0</v>
      </c>
      <c r="AS120" s="82">
        <f>LARGE($AL120:$AQ120,2)</f>
        <v>0</v>
      </c>
      <c r="AT120" s="82">
        <f>LARGE($AL120:$AQ120,3)</f>
        <v>0</v>
      </c>
      <c r="AU120" s="83">
        <f>SUM($AR120:$AT120)</f>
        <v>0</v>
      </c>
      <c r="AV120" s="58">
        <f>Y120</f>
        <v>0</v>
      </c>
      <c r="AW120" s="58">
        <f>AA120</f>
        <v>0</v>
      </c>
      <c r="AX120" s="58">
        <f>AC120</f>
        <v>0</v>
      </c>
      <c r="AY120" s="58">
        <f>AE120</f>
        <v>0</v>
      </c>
      <c r="AZ120" s="58">
        <f>AG120</f>
        <v>0</v>
      </c>
      <c r="BA120" s="58">
        <f>AI120</f>
        <v>0</v>
      </c>
      <c r="BB120" s="82">
        <f>LARGE($AV120:$BA120,1)</f>
        <v>0</v>
      </c>
      <c r="BC120" s="82">
        <f>LARGE($AV120:$BA120,2)</f>
        <v>0</v>
      </c>
      <c r="BD120" s="82">
        <f>LARGE($AV120:$BA120,3)</f>
        <v>0</v>
      </c>
      <c r="BE120" s="83">
        <f>SUM($BB120:$BD120)</f>
        <v>0</v>
      </c>
    </row>
    <row r="121" spans="1:57" x14ac:dyDescent="0.25">
      <c r="A121" s="125"/>
      <c r="B121" s="73" t="s">
        <v>118</v>
      </c>
      <c r="C121" s="74" t="s">
        <v>119</v>
      </c>
      <c r="D121" s="74"/>
      <c r="E121" s="92">
        <v>2</v>
      </c>
      <c r="F121" s="121">
        <f>$V121+$AJ121</f>
        <v>0</v>
      </c>
      <c r="G121" s="24"/>
      <c r="H121" s="95"/>
      <c r="I121" s="137"/>
      <c r="J121" s="28"/>
      <c r="K121" s="40"/>
      <c r="L121" s="41"/>
      <c r="M121" s="117"/>
      <c r="N121" s="85"/>
      <c r="O121" s="20"/>
      <c r="P121" s="101"/>
      <c r="Q121" s="32"/>
      <c r="R121" s="85"/>
      <c r="S121" s="20"/>
      <c r="T121" s="144"/>
      <c r="U121" s="147"/>
      <c r="V121" s="55">
        <f>$AU121+$U121</f>
        <v>0</v>
      </c>
      <c r="W121" s="26"/>
      <c r="X121" s="31"/>
      <c r="Y121" s="31"/>
      <c r="Z121" s="39"/>
      <c r="AA121" s="38"/>
      <c r="AB121" s="31"/>
      <c r="AC121" s="31"/>
      <c r="AD121" s="38"/>
      <c r="AE121" s="38"/>
      <c r="AF121" s="38"/>
      <c r="AG121" s="38"/>
      <c r="AH121" s="31"/>
      <c r="AI121" s="50"/>
      <c r="AJ121" s="48">
        <f>BE121</f>
        <v>0</v>
      </c>
      <c r="AK121" s="27"/>
      <c r="AL121" s="47">
        <f>I121</f>
        <v>0</v>
      </c>
      <c r="AM121" s="47">
        <f>K121</f>
        <v>0</v>
      </c>
      <c r="AN121" s="47">
        <f>M121</f>
        <v>0</v>
      </c>
      <c r="AO121" s="47">
        <f>O121</f>
        <v>0</v>
      </c>
      <c r="AP121" s="47">
        <f>Q121</f>
        <v>0</v>
      </c>
      <c r="AQ121" s="47">
        <f>S121</f>
        <v>0</v>
      </c>
      <c r="AR121" s="82">
        <f>LARGE($AL121:$AQ121,1)</f>
        <v>0</v>
      </c>
      <c r="AS121" s="82">
        <f>LARGE($AL121:$AQ121,2)</f>
        <v>0</v>
      </c>
      <c r="AT121" s="82">
        <f>LARGE($AL121:$AQ121,3)</f>
        <v>0</v>
      </c>
      <c r="AU121" s="83">
        <f>SUM($AR121:$AT121)</f>
        <v>0</v>
      </c>
      <c r="AV121" s="58">
        <f>Y121</f>
        <v>0</v>
      </c>
      <c r="AW121" s="58">
        <f>AA121</f>
        <v>0</v>
      </c>
      <c r="AX121" s="58">
        <f>AC121</f>
        <v>0</v>
      </c>
      <c r="AY121" s="58">
        <f>AE121</f>
        <v>0</v>
      </c>
      <c r="AZ121" s="58">
        <f>AG121</f>
        <v>0</v>
      </c>
      <c r="BA121" s="58">
        <f>AI121</f>
        <v>0</v>
      </c>
      <c r="BB121" s="82">
        <f>LARGE($AV121:$BA121,1)</f>
        <v>0</v>
      </c>
      <c r="BC121" s="82">
        <f>LARGE($AV121:$BA121,2)</f>
        <v>0</v>
      </c>
      <c r="BD121" s="82">
        <f>LARGE($AV121:$BA121,3)</f>
        <v>0</v>
      </c>
      <c r="BE121" s="83">
        <f>SUM($BB121:$BD121)</f>
        <v>0</v>
      </c>
    </row>
    <row r="122" spans="1:57" x14ac:dyDescent="0.25">
      <c r="A122" s="125"/>
      <c r="B122" s="73" t="s">
        <v>85</v>
      </c>
      <c r="C122" s="74" t="s">
        <v>86</v>
      </c>
      <c r="D122" s="74"/>
      <c r="E122" s="93"/>
      <c r="F122" s="121">
        <f>$V122+$AJ122</f>
        <v>0</v>
      </c>
      <c r="G122" s="24"/>
      <c r="H122" s="95"/>
      <c r="I122" s="136"/>
      <c r="J122" s="28"/>
      <c r="K122" s="42"/>
      <c r="L122" s="41"/>
      <c r="M122" s="115"/>
      <c r="N122" s="85"/>
      <c r="O122" s="85"/>
      <c r="P122" s="101"/>
      <c r="Q122" s="101"/>
      <c r="R122" s="85"/>
      <c r="S122" s="85"/>
      <c r="T122" s="144"/>
      <c r="U122" s="147"/>
      <c r="V122" s="55">
        <f>$AU122+$U122</f>
        <v>0</v>
      </c>
      <c r="W122" s="26"/>
      <c r="X122" s="31"/>
      <c r="Y122" s="31"/>
      <c r="Z122" s="39"/>
      <c r="AA122" s="38"/>
      <c r="AB122" s="31"/>
      <c r="AC122" s="31"/>
      <c r="AD122" s="38"/>
      <c r="AE122" s="38"/>
      <c r="AF122" s="38"/>
      <c r="AG122" s="38"/>
      <c r="AH122" s="31"/>
      <c r="AI122" s="50"/>
      <c r="AJ122" s="48">
        <f>BE122</f>
        <v>0</v>
      </c>
      <c r="AK122" s="27"/>
      <c r="AL122" s="47">
        <f>I122</f>
        <v>0</v>
      </c>
      <c r="AM122" s="47">
        <f>K122</f>
        <v>0</v>
      </c>
      <c r="AN122" s="47">
        <f>M122</f>
        <v>0</v>
      </c>
      <c r="AO122" s="47">
        <f>O122</f>
        <v>0</v>
      </c>
      <c r="AP122" s="47">
        <f>Q122</f>
        <v>0</v>
      </c>
      <c r="AQ122" s="47">
        <f>S122</f>
        <v>0</v>
      </c>
      <c r="AR122" s="82">
        <f>LARGE($AL122:$AQ122,1)</f>
        <v>0</v>
      </c>
      <c r="AS122" s="82">
        <f>LARGE($AL122:$AQ122,2)</f>
        <v>0</v>
      </c>
      <c r="AT122" s="82">
        <f>LARGE($AL122:$AQ122,3)</f>
        <v>0</v>
      </c>
      <c r="AU122" s="83">
        <f>SUM($AR122:$AT122)</f>
        <v>0</v>
      </c>
      <c r="AV122" s="58">
        <f>Y122</f>
        <v>0</v>
      </c>
      <c r="AW122" s="58">
        <f>AA122</f>
        <v>0</v>
      </c>
      <c r="AX122" s="58">
        <f>AC122</f>
        <v>0</v>
      </c>
      <c r="AY122" s="58">
        <f>AE122</f>
        <v>0</v>
      </c>
      <c r="AZ122" s="58">
        <f>AG122</f>
        <v>0</v>
      </c>
      <c r="BA122" s="58">
        <f>AI122</f>
        <v>0</v>
      </c>
      <c r="BB122" s="82">
        <f>LARGE($AV122:$BA122,1)</f>
        <v>0</v>
      </c>
      <c r="BC122" s="82">
        <f>LARGE($AV122:$BA122,2)</f>
        <v>0</v>
      </c>
      <c r="BD122" s="82">
        <f>LARGE($AV122:$BA122,3)</f>
        <v>0</v>
      </c>
      <c r="BE122" s="83">
        <f>SUM($BB122:$BD122)</f>
        <v>0</v>
      </c>
    </row>
    <row r="123" spans="1:57" ht="15.75" thickBot="1" x14ac:dyDescent="0.3">
      <c r="A123" s="125"/>
      <c r="B123" s="73" t="s">
        <v>40</v>
      </c>
      <c r="C123" s="74" t="s">
        <v>41</v>
      </c>
      <c r="D123" s="74"/>
      <c r="E123" s="91"/>
      <c r="F123" s="121">
        <f>$V123+$AJ123+G123</f>
        <v>0</v>
      </c>
      <c r="G123" s="24"/>
      <c r="H123" s="95"/>
      <c r="I123" s="136"/>
      <c r="J123" s="28"/>
      <c r="K123" s="42"/>
      <c r="L123" s="41"/>
      <c r="M123" s="115"/>
      <c r="N123" s="85"/>
      <c r="O123" s="85"/>
      <c r="P123" s="101"/>
      <c r="Q123" s="101"/>
      <c r="R123" s="85"/>
      <c r="S123" s="85"/>
      <c r="T123" s="144"/>
      <c r="U123" s="147"/>
      <c r="V123" s="55">
        <f>$AU123+$U123</f>
        <v>0</v>
      </c>
      <c r="W123" s="36"/>
      <c r="X123" s="31"/>
      <c r="Y123" s="31"/>
      <c r="Z123" s="39"/>
      <c r="AA123" s="38"/>
      <c r="AB123" s="31"/>
      <c r="AC123" s="31"/>
      <c r="AD123" s="38"/>
      <c r="AE123" s="38"/>
      <c r="AF123" s="38"/>
      <c r="AG123" s="38"/>
      <c r="AH123" s="31"/>
      <c r="AI123" s="50"/>
      <c r="AJ123" s="48">
        <f>BE123</f>
        <v>0</v>
      </c>
      <c r="AK123" s="37"/>
      <c r="AL123" s="47">
        <f>I123</f>
        <v>0</v>
      </c>
      <c r="AM123" s="47">
        <f>K123</f>
        <v>0</v>
      </c>
      <c r="AN123" s="47">
        <f>M123</f>
        <v>0</v>
      </c>
      <c r="AO123" s="47">
        <f>O123</f>
        <v>0</v>
      </c>
      <c r="AP123" s="47">
        <f>Q123</f>
        <v>0</v>
      </c>
      <c r="AQ123" s="47">
        <f>S123</f>
        <v>0</v>
      </c>
      <c r="AR123" s="82">
        <f>LARGE($AL123:$AQ123,1)</f>
        <v>0</v>
      </c>
      <c r="AS123" s="82">
        <f>LARGE($AL123:$AQ123,2)</f>
        <v>0</v>
      </c>
      <c r="AT123" s="82">
        <f>LARGE($AL123:$AQ123,3)</f>
        <v>0</v>
      </c>
      <c r="AU123" s="83">
        <f>SUM($AR123:$AT123)</f>
        <v>0</v>
      </c>
      <c r="AV123" s="58">
        <f>Y123</f>
        <v>0</v>
      </c>
      <c r="AW123" s="58">
        <f>AA123</f>
        <v>0</v>
      </c>
      <c r="AX123" s="58">
        <f>AC123</f>
        <v>0</v>
      </c>
      <c r="AY123" s="58">
        <f>AE123</f>
        <v>0</v>
      </c>
      <c r="AZ123" s="58">
        <f>AG123</f>
        <v>0</v>
      </c>
      <c r="BA123" s="58">
        <f>AI123</f>
        <v>0</v>
      </c>
      <c r="BB123" s="82">
        <f>LARGE($AV123:$BA123,1)</f>
        <v>0</v>
      </c>
      <c r="BC123" s="82">
        <f>LARGE($AV123:$BA123,2)</f>
        <v>0</v>
      </c>
      <c r="BD123" s="82">
        <f>LARGE($AV123:$BA123,3)</f>
        <v>0</v>
      </c>
      <c r="BE123" s="83">
        <f>SUM($BB123:$BD123)</f>
        <v>0</v>
      </c>
    </row>
    <row r="124" spans="1:57" ht="15.75" thickBot="1" x14ac:dyDescent="0.3">
      <c r="A124" s="125"/>
      <c r="B124" s="73" t="s">
        <v>15</v>
      </c>
      <c r="C124" s="74" t="s">
        <v>65</v>
      </c>
      <c r="D124" s="74"/>
      <c r="E124" s="91"/>
      <c r="F124" s="121">
        <f>$V124+$AJ124</f>
        <v>0</v>
      </c>
      <c r="G124" s="24"/>
      <c r="H124" s="95"/>
      <c r="I124" s="136"/>
      <c r="J124" s="28"/>
      <c r="K124" s="20"/>
      <c r="L124" s="41"/>
      <c r="M124" s="116"/>
      <c r="N124" s="85"/>
      <c r="O124" s="85"/>
      <c r="P124" s="101"/>
      <c r="Q124" s="101"/>
      <c r="R124" s="85"/>
      <c r="S124" s="85"/>
      <c r="T124" s="144"/>
      <c r="U124" s="148"/>
      <c r="V124" s="55">
        <f>$AU124+$U124</f>
        <v>0</v>
      </c>
      <c r="W124" s="36"/>
      <c r="X124" s="31"/>
      <c r="Y124" s="31"/>
      <c r="Z124" s="39"/>
      <c r="AA124" s="38"/>
      <c r="AB124" s="31"/>
      <c r="AC124" s="31"/>
      <c r="AD124" s="38"/>
      <c r="AE124" s="38"/>
      <c r="AF124" s="38"/>
      <c r="AG124" s="38"/>
      <c r="AH124" s="31"/>
      <c r="AI124" s="50"/>
      <c r="AJ124" s="48">
        <f>BE124</f>
        <v>0</v>
      </c>
      <c r="AK124" s="37"/>
      <c r="AL124" s="47">
        <f>I124</f>
        <v>0</v>
      </c>
      <c r="AM124" s="47">
        <f>K124</f>
        <v>0</v>
      </c>
      <c r="AN124" s="47">
        <f>M124</f>
        <v>0</v>
      </c>
      <c r="AO124" s="47">
        <f>O124</f>
        <v>0</v>
      </c>
      <c r="AP124" s="47">
        <f>Q124</f>
        <v>0</v>
      </c>
      <c r="AQ124" s="47">
        <f>S124</f>
        <v>0</v>
      </c>
      <c r="AR124" s="82">
        <f>LARGE($AL124:$AQ124,1)</f>
        <v>0</v>
      </c>
      <c r="AS124" s="82">
        <f>LARGE($AL124:$AQ124,2)</f>
        <v>0</v>
      </c>
      <c r="AT124" s="82">
        <f>LARGE($AL124:$AQ124,3)</f>
        <v>0</v>
      </c>
      <c r="AU124" s="83">
        <f>SUM($AR124:$AT124)</f>
        <v>0</v>
      </c>
      <c r="AV124" s="58">
        <f>Y124</f>
        <v>0</v>
      </c>
      <c r="AW124" s="58">
        <f>AA124</f>
        <v>0</v>
      </c>
      <c r="AX124" s="58">
        <f>AC124</f>
        <v>0</v>
      </c>
      <c r="AY124" s="58">
        <f>AE124</f>
        <v>0</v>
      </c>
      <c r="AZ124" s="58">
        <f>AG124</f>
        <v>0</v>
      </c>
      <c r="BA124" s="58">
        <f>AI124</f>
        <v>0</v>
      </c>
      <c r="BB124" s="82">
        <f>LARGE($AV124:$BA124,1)</f>
        <v>0</v>
      </c>
      <c r="BC124" s="82">
        <f>LARGE($AV124:$BA124,2)</f>
        <v>0</v>
      </c>
      <c r="BD124" s="82">
        <f>LARGE($AV124:$BA124,3)</f>
        <v>0</v>
      </c>
      <c r="BE124" s="83">
        <f>SUM($BB124:$BD124)</f>
        <v>0</v>
      </c>
    </row>
    <row r="125" spans="1:57" x14ac:dyDescent="0.25">
      <c r="A125" s="125"/>
      <c r="B125" s="73" t="s">
        <v>147</v>
      </c>
      <c r="C125" s="74" t="s">
        <v>148</v>
      </c>
      <c r="D125" s="74" t="s">
        <v>178</v>
      </c>
      <c r="E125" s="93"/>
      <c r="F125" s="121">
        <f>$V125+$AJ125</f>
        <v>0</v>
      </c>
      <c r="G125" s="24"/>
      <c r="H125" s="95"/>
      <c r="I125" s="136"/>
      <c r="J125" s="28"/>
      <c r="K125" s="20"/>
      <c r="L125" s="41"/>
      <c r="M125" s="30"/>
      <c r="N125" s="85"/>
      <c r="O125" s="20"/>
      <c r="P125" s="101"/>
      <c r="Q125" s="32"/>
      <c r="R125" s="85"/>
      <c r="S125" s="20"/>
      <c r="T125" s="144"/>
      <c r="U125" s="147"/>
      <c r="V125" s="55">
        <f>$AU125+$U125</f>
        <v>0</v>
      </c>
      <c r="W125" s="26">
        <v>1</v>
      </c>
      <c r="X125" s="31"/>
      <c r="Y125" s="31"/>
      <c r="Z125" s="39"/>
      <c r="AA125" s="38"/>
      <c r="AB125" s="31"/>
      <c r="AC125" s="31"/>
      <c r="AD125" s="38"/>
      <c r="AE125" s="38"/>
      <c r="AF125" s="38"/>
      <c r="AG125" s="38"/>
      <c r="AH125" s="31"/>
      <c r="AI125" s="50"/>
      <c r="AJ125" s="48">
        <f>BE125</f>
        <v>0</v>
      </c>
      <c r="AK125" s="27"/>
      <c r="AL125" s="47">
        <f>I125</f>
        <v>0</v>
      </c>
      <c r="AM125" s="47">
        <f>K125</f>
        <v>0</v>
      </c>
      <c r="AN125" s="47">
        <f>M125</f>
        <v>0</v>
      </c>
      <c r="AO125" s="47">
        <f>O125</f>
        <v>0</v>
      </c>
      <c r="AP125" s="47">
        <f>Q125</f>
        <v>0</v>
      </c>
      <c r="AQ125" s="47">
        <f>S125</f>
        <v>0</v>
      </c>
      <c r="AR125" s="82">
        <f>LARGE($AL125:$AQ125,1)</f>
        <v>0</v>
      </c>
      <c r="AS125" s="82">
        <f>LARGE($AL125:$AQ125,2)</f>
        <v>0</v>
      </c>
      <c r="AT125" s="82">
        <f>LARGE($AL125:$AQ125,3)</f>
        <v>0</v>
      </c>
      <c r="AU125" s="83">
        <f>SUM($AR125:$AT125)</f>
        <v>0</v>
      </c>
      <c r="AV125" s="58">
        <f>Y125</f>
        <v>0</v>
      </c>
      <c r="AW125" s="58">
        <f>AA125</f>
        <v>0</v>
      </c>
      <c r="AX125" s="58">
        <f>AC125</f>
        <v>0</v>
      </c>
      <c r="AY125" s="58">
        <f>AE125</f>
        <v>0</v>
      </c>
      <c r="AZ125" s="58">
        <f>AG125</f>
        <v>0</v>
      </c>
      <c r="BA125" s="58">
        <f>AI125</f>
        <v>0</v>
      </c>
      <c r="BB125" s="82">
        <f>LARGE($AV125:$BA125,1)</f>
        <v>0</v>
      </c>
      <c r="BC125" s="82">
        <f>LARGE($AV125:$BA125,2)</f>
        <v>0</v>
      </c>
      <c r="BD125" s="82">
        <f>LARGE($AV125:$BA125,3)</f>
        <v>0</v>
      </c>
      <c r="BE125" s="83">
        <f>SUM($BB125:$BD125)</f>
        <v>0</v>
      </c>
    </row>
    <row r="126" spans="1:57" x14ac:dyDescent="0.25">
      <c r="A126" s="125"/>
      <c r="B126" s="63" t="s">
        <v>55</v>
      </c>
      <c r="C126" s="64" t="s">
        <v>56</v>
      </c>
      <c r="D126" s="64" t="s">
        <v>158</v>
      </c>
      <c r="E126" s="91">
        <v>99</v>
      </c>
      <c r="F126" s="121">
        <f>$V126+$AJ126+G126</f>
        <v>0</v>
      </c>
      <c r="G126" s="24"/>
      <c r="H126" s="95"/>
      <c r="I126" s="136"/>
      <c r="J126" s="28"/>
      <c r="K126" s="20"/>
      <c r="L126" s="41"/>
      <c r="M126" s="30"/>
      <c r="N126" s="85"/>
      <c r="O126" s="20"/>
      <c r="P126" s="101"/>
      <c r="Q126" s="30"/>
      <c r="R126" s="85"/>
      <c r="S126" s="20"/>
      <c r="T126" s="144"/>
      <c r="U126" s="147"/>
      <c r="V126" s="55">
        <f>$AU126+$U126</f>
        <v>0</v>
      </c>
      <c r="W126" s="26"/>
      <c r="X126" s="31"/>
      <c r="Y126" s="31"/>
      <c r="Z126" s="39"/>
      <c r="AA126" s="38"/>
      <c r="AB126" s="31"/>
      <c r="AC126" s="31"/>
      <c r="AD126" s="38"/>
      <c r="AE126" s="38"/>
      <c r="AF126" s="38"/>
      <c r="AG126" s="38"/>
      <c r="AH126" s="31"/>
      <c r="AI126" s="50"/>
      <c r="AJ126" s="48">
        <f>BE126</f>
        <v>0</v>
      </c>
      <c r="AK126" s="27"/>
      <c r="AL126" s="47">
        <f>I126</f>
        <v>0</v>
      </c>
      <c r="AM126" s="47">
        <f>K126</f>
        <v>0</v>
      </c>
      <c r="AN126" s="47">
        <f>M126</f>
        <v>0</v>
      </c>
      <c r="AO126" s="47">
        <f>O126</f>
        <v>0</v>
      </c>
      <c r="AP126" s="47">
        <f>Q126</f>
        <v>0</v>
      </c>
      <c r="AQ126" s="47">
        <f>S126</f>
        <v>0</v>
      </c>
      <c r="AR126" s="82">
        <f>LARGE($AL126:$AQ126,1)</f>
        <v>0</v>
      </c>
      <c r="AS126" s="82">
        <f>LARGE($AL126:$AQ126,2)</f>
        <v>0</v>
      </c>
      <c r="AT126" s="82">
        <f>LARGE($AL126:$AQ126,3)</f>
        <v>0</v>
      </c>
      <c r="AU126" s="83">
        <f>SUM($AR126:$AT126)</f>
        <v>0</v>
      </c>
      <c r="AV126" s="58">
        <f>Y126</f>
        <v>0</v>
      </c>
      <c r="AW126" s="58">
        <f>AA126</f>
        <v>0</v>
      </c>
      <c r="AX126" s="58">
        <f>AC126</f>
        <v>0</v>
      </c>
      <c r="AY126" s="58">
        <f>AE126</f>
        <v>0</v>
      </c>
      <c r="AZ126" s="58">
        <f>AG126</f>
        <v>0</v>
      </c>
      <c r="BA126" s="58">
        <f>AI126</f>
        <v>0</v>
      </c>
      <c r="BB126" s="82">
        <f>LARGE($AV126:$BA126,1)</f>
        <v>0</v>
      </c>
      <c r="BC126" s="82">
        <f>LARGE($AV126:$BA126,2)</f>
        <v>0</v>
      </c>
      <c r="BD126" s="82">
        <f>LARGE($AV126:$BA126,3)</f>
        <v>0</v>
      </c>
      <c r="BE126" s="83">
        <f>SUM($BB126:$BD126)</f>
        <v>0</v>
      </c>
    </row>
    <row r="127" spans="1:57" ht="15.75" thickBot="1" x14ac:dyDescent="0.3">
      <c r="A127" s="125"/>
      <c r="B127" s="73" t="s">
        <v>174</v>
      </c>
      <c r="C127" s="74" t="s">
        <v>117</v>
      </c>
      <c r="D127" s="74" t="s">
        <v>166</v>
      </c>
      <c r="E127" s="92">
        <v>2</v>
      </c>
      <c r="F127" s="121">
        <f>$V127+$AJ127</f>
        <v>0</v>
      </c>
      <c r="G127" s="24"/>
      <c r="H127" s="95"/>
      <c r="I127" s="136"/>
      <c r="J127" s="28"/>
      <c r="K127" s="20"/>
      <c r="L127" s="41"/>
      <c r="M127" s="116"/>
      <c r="N127" s="85"/>
      <c r="O127" s="20"/>
      <c r="P127" s="101"/>
      <c r="Q127" s="32"/>
      <c r="R127" s="85"/>
      <c r="S127" s="20"/>
      <c r="T127" s="144"/>
      <c r="U127" s="147"/>
      <c r="V127" s="55">
        <f>$AU127+$U127</f>
        <v>0</v>
      </c>
      <c r="W127" s="36"/>
      <c r="X127" s="31"/>
      <c r="Y127" s="31"/>
      <c r="Z127" s="39"/>
      <c r="AA127" s="38"/>
      <c r="AB127" s="31"/>
      <c r="AC127" s="31"/>
      <c r="AD127" s="38"/>
      <c r="AE127" s="38"/>
      <c r="AF127" s="38"/>
      <c r="AG127" s="38"/>
      <c r="AH127" s="31"/>
      <c r="AI127" s="50"/>
      <c r="AJ127" s="48">
        <f>BE127</f>
        <v>0</v>
      </c>
      <c r="AK127" s="37"/>
      <c r="AL127" s="47">
        <f>I127</f>
        <v>0</v>
      </c>
      <c r="AM127" s="47">
        <f>K127</f>
        <v>0</v>
      </c>
      <c r="AN127" s="47">
        <f>M127</f>
        <v>0</v>
      </c>
      <c r="AO127" s="47">
        <f>O127</f>
        <v>0</v>
      </c>
      <c r="AP127" s="47">
        <f>Q127</f>
        <v>0</v>
      </c>
      <c r="AQ127" s="47">
        <f>S127</f>
        <v>0</v>
      </c>
      <c r="AR127" s="82">
        <f>LARGE($AL127:$AQ127,1)</f>
        <v>0</v>
      </c>
      <c r="AS127" s="82">
        <f>LARGE($AL127:$AQ127,2)</f>
        <v>0</v>
      </c>
      <c r="AT127" s="82">
        <f>LARGE($AL127:$AQ127,3)</f>
        <v>0</v>
      </c>
      <c r="AU127" s="83">
        <f>SUM($AR127:$AT127)</f>
        <v>0</v>
      </c>
      <c r="AV127" s="58">
        <f>Y127</f>
        <v>0</v>
      </c>
      <c r="AW127" s="58">
        <f>AA127</f>
        <v>0</v>
      </c>
      <c r="AX127" s="58">
        <f>AC127</f>
        <v>0</v>
      </c>
      <c r="AY127" s="58">
        <f>AE127</f>
        <v>0</v>
      </c>
      <c r="AZ127" s="58">
        <f>AG127</f>
        <v>0</v>
      </c>
      <c r="BA127" s="58">
        <f>AI127</f>
        <v>0</v>
      </c>
      <c r="BB127" s="82">
        <f>LARGE($AV127:$BA127,1)</f>
        <v>0</v>
      </c>
      <c r="BC127" s="82">
        <f>LARGE($AV127:$BA127,2)</f>
        <v>0</v>
      </c>
      <c r="BD127" s="82">
        <f>LARGE($AV127:$BA127,3)</f>
        <v>0</v>
      </c>
      <c r="BE127" s="83">
        <f>SUM($BB127:$BD127)</f>
        <v>0</v>
      </c>
    </row>
    <row r="128" spans="1:57" ht="15.75" thickBot="1" x14ac:dyDescent="0.3">
      <c r="A128" s="125"/>
      <c r="B128" s="73" t="s">
        <v>135</v>
      </c>
      <c r="C128" s="74" t="s">
        <v>136</v>
      </c>
      <c r="D128" s="74"/>
      <c r="E128" s="91">
        <v>1</v>
      </c>
      <c r="F128" s="121">
        <f>$V128+$AJ128</f>
        <v>0</v>
      </c>
      <c r="G128" s="24"/>
      <c r="H128" s="95"/>
      <c r="I128" s="136"/>
      <c r="J128" s="28"/>
      <c r="K128" s="20"/>
      <c r="L128" s="41"/>
      <c r="M128" s="116"/>
      <c r="N128" s="85"/>
      <c r="O128" s="20"/>
      <c r="P128" s="101"/>
      <c r="Q128" s="32"/>
      <c r="R128" s="85"/>
      <c r="S128" s="20"/>
      <c r="T128" s="144"/>
      <c r="U128" s="148"/>
      <c r="V128" s="55">
        <f>$AU128+$U128</f>
        <v>0</v>
      </c>
      <c r="W128" s="36"/>
      <c r="X128" s="31"/>
      <c r="Y128" s="31"/>
      <c r="Z128" s="39"/>
      <c r="AA128" s="38"/>
      <c r="AB128" s="31"/>
      <c r="AC128" s="31"/>
      <c r="AD128" s="38"/>
      <c r="AE128" s="38"/>
      <c r="AF128" s="38"/>
      <c r="AG128" s="38"/>
      <c r="AH128" s="31"/>
      <c r="AI128" s="50"/>
      <c r="AJ128" s="48">
        <f>BE128</f>
        <v>0</v>
      </c>
      <c r="AK128" s="37"/>
      <c r="AL128" s="47">
        <f>I128</f>
        <v>0</v>
      </c>
      <c r="AM128" s="47">
        <f>K128</f>
        <v>0</v>
      </c>
      <c r="AN128" s="47">
        <f>M128</f>
        <v>0</v>
      </c>
      <c r="AO128" s="47">
        <f>O128</f>
        <v>0</v>
      </c>
      <c r="AP128" s="47">
        <f>Q128</f>
        <v>0</v>
      </c>
      <c r="AQ128" s="47">
        <f>S128</f>
        <v>0</v>
      </c>
      <c r="AR128" s="82">
        <f>LARGE($AL128:$AQ128,1)</f>
        <v>0</v>
      </c>
      <c r="AS128" s="82">
        <f>LARGE($AL128:$AQ128,2)</f>
        <v>0</v>
      </c>
      <c r="AT128" s="82">
        <f>LARGE($AL128:$AQ128,3)</f>
        <v>0</v>
      </c>
      <c r="AU128" s="83">
        <f>SUM($AR128:$AT128)</f>
        <v>0</v>
      </c>
      <c r="AV128" s="58">
        <f>Y128</f>
        <v>0</v>
      </c>
      <c r="AW128" s="58">
        <f>AA128</f>
        <v>0</v>
      </c>
      <c r="AX128" s="58">
        <f>AC128</f>
        <v>0</v>
      </c>
      <c r="AY128" s="58">
        <f>AE128</f>
        <v>0</v>
      </c>
      <c r="AZ128" s="58">
        <f>AG128</f>
        <v>0</v>
      </c>
      <c r="BA128" s="58">
        <f>AI128</f>
        <v>0</v>
      </c>
      <c r="BB128" s="82">
        <f>LARGE($AV128:$BA128,1)</f>
        <v>0</v>
      </c>
      <c r="BC128" s="82">
        <f>LARGE($AV128:$BA128,2)</f>
        <v>0</v>
      </c>
      <c r="BD128" s="82">
        <f>LARGE($AV128:$BA128,3)</f>
        <v>0</v>
      </c>
      <c r="BE128" s="83">
        <f>SUM($BB128:$BD128)</f>
        <v>0</v>
      </c>
    </row>
    <row r="129" spans="1:57" x14ac:dyDescent="0.25">
      <c r="A129" s="125"/>
      <c r="B129" s="73" t="s">
        <v>215</v>
      </c>
      <c r="C129" s="74" t="s">
        <v>216</v>
      </c>
      <c r="D129" s="74" t="s">
        <v>217</v>
      </c>
      <c r="E129" s="93"/>
      <c r="F129" s="121">
        <f>$V129+$AJ129</f>
        <v>0</v>
      </c>
      <c r="G129" s="24"/>
      <c r="H129" s="95"/>
      <c r="I129" s="136"/>
      <c r="J129" s="28"/>
      <c r="K129" s="20"/>
      <c r="L129" s="97"/>
      <c r="M129" s="116"/>
      <c r="N129" s="85"/>
      <c r="O129" s="20"/>
      <c r="P129" s="101"/>
      <c r="Q129" s="32"/>
      <c r="R129" s="85"/>
      <c r="S129" s="20"/>
      <c r="T129" s="144"/>
      <c r="U129" s="148"/>
      <c r="V129" s="55">
        <f>$AU129+$U129</f>
        <v>0</v>
      </c>
      <c r="W129" s="26"/>
      <c r="X129" s="31"/>
      <c r="Y129" s="31"/>
      <c r="Z129" s="39"/>
      <c r="AA129" s="38"/>
      <c r="AB129" s="31"/>
      <c r="AC129" s="31"/>
      <c r="AD129" s="38"/>
      <c r="AE129" s="38"/>
      <c r="AF129" s="38"/>
      <c r="AG129" s="38"/>
      <c r="AH129" s="31"/>
      <c r="AI129" s="50"/>
      <c r="AJ129" s="48">
        <f>BE129</f>
        <v>0</v>
      </c>
      <c r="AK129" s="27"/>
      <c r="AL129" s="47">
        <f>I129</f>
        <v>0</v>
      </c>
      <c r="AM129" s="47">
        <f>K129</f>
        <v>0</v>
      </c>
      <c r="AN129" s="47">
        <f>M129</f>
        <v>0</v>
      </c>
      <c r="AO129" s="47">
        <f>O129</f>
        <v>0</v>
      </c>
      <c r="AP129" s="47">
        <f>Q129</f>
        <v>0</v>
      </c>
      <c r="AQ129" s="47">
        <f>S129</f>
        <v>0</v>
      </c>
      <c r="AR129" s="82">
        <f>LARGE($AL129:$AQ129,1)</f>
        <v>0</v>
      </c>
      <c r="AS129" s="82">
        <f>LARGE($AL129:$AQ129,2)</f>
        <v>0</v>
      </c>
      <c r="AT129" s="82">
        <f>LARGE($AL129:$AQ129,3)</f>
        <v>0</v>
      </c>
      <c r="AU129" s="83">
        <f>SUM($AR129:$AT129)</f>
        <v>0</v>
      </c>
      <c r="AV129" s="58">
        <f>Y129</f>
        <v>0</v>
      </c>
      <c r="AW129" s="58">
        <f>AA129</f>
        <v>0</v>
      </c>
      <c r="AX129" s="58">
        <f>AC129</f>
        <v>0</v>
      </c>
      <c r="AY129" s="58">
        <f>AE129</f>
        <v>0</v>
      </c>
      <c r="AZ129" s="58">
        <f>AG129</f>
        <v>0</v>
      </c>
      <c r="BA129" s="58">
        <f>AI129</f>
        <v>0</v>
      </c>
      <c r="BB129" s="82">
        <f>LARGE($AV129:$BA129,1)</f>
        <v>0</v>
      </c>
      <c r="BC129" s="82">
        <f>LARGE($AV129:$BA129,2)</f>
        <v>0</v>
      </c>
      <c r="BD129" s="82">
        <f>LARGE($AV129:$BA129,3)</f>
        <v>0</v>
      </c>
      <c r="BE129" s="83">
        <f>SUM($BB129:$BD129)</f>
        <v>0</v>
      </c>
    </row>
    <row r="130" spans="1:57" x14ac:dyDescent="0.25">
      <c r="A130" s="125"/>
      <c r="B130" s="73" t="s">
        <v>42</v>
      </c>
      <c r="C130" s="74" t="s">
        <v>34</v>
      </c>
      <c r="D130" s="74"/>
      <c r="E130" s="93"/>
      <c r="F130" s="121">
        <f>$V130+$AJ130+G130</f>
        <v>0</v>
      </c>
      <c r="G130" s="24"/>
      <c r="H130" s="95"/>
      <c r="I130" s="136"/>
      <c r="J130" s="28"/>
      <c r="K130" s="20"/>
      <c r="L130" s="41"/>
      <c r="M130" s="118"/>
      <c r="N130" s="85"/>
      <c r="O130" s="85"/>
      <c r="P130" s="101"/>
      <c r="Q130" s="101"/>
      <c r="R130" s="85"/>
      <c r="S130" s="85"/>
      <c r="T130" s="144"/>
      <c r="U130" s="148"/>
      <c r="V130" s="55">
        <f>$AU130+$U130</f>
        <v>0</v>
      </c>
      <c r="W130" s="26"/>
      <c r="X130" s="31"/>
      <c r="Y130" s="31"/>
      <c r="Z130" s="39"/>
      <c r="AA130" s="38"/>
      <c r="AB130" s="31"/>
      <c r="AC130" s="31"/>
      <c r="AD130" s="38"/>
      <c r="AE130" s="38"/>
      <c r="AF130" s="38"/>
      <c r="AG130" s="38"/>
      <c r="AH130" s="31"/>
      <c r="AI130" s="50"/>
      <c r="AJ130" s="48">
        <f>BE130</f>
        <v>0</v>
      </c>
      <c r="AK130" s="27"/>
      <c r="AL130" s="47">
        <f>I130</f>
        <v>0</v>
      </c>
      <c r="AM130" s="47">
        <f>K130</f>
        <v>0</v>
      </c>
      <c r="AN130" s="47">
        <f>M130</f>
        <v>0</v>
      </c>
      <c r="AO130" s="47">
        <f>O130</f>
        <v>0</v>
      </c>
      <c r="AP130" s="47">
        <f>Q130</f>
        <v>0</v>
      </c>
      <c r="AQ130" s="47">
        <f>S130</f>
        <v>0</v>
      </c>
      <c r="AR130" s="82">
        <f>LARGE($AL130:$AQ130,1)</f>
        <v>0</v>
      </c>
      <c r="AS130" s="82">
        <f>LARGE($AL130:$AQ130,2)</f>
        <v>0</v>
      </c>
      <c r="AT130" s="82">
        <f>LARGE($AL130:$AQ130,3)</f>
        <v>0</v>
      </c>
      <c r="AU130" s="83">
        <f>SUM($AR130:$AT130)</f>
        <v>0</v>
      </c>
      <c r="AV130" s="58">
        <f>Y130</f>
        <v>0</v>
      </c>
      <c r="AW130" s="58">
        <f>AA130</f>
        <v>0</v>
      </c>
      <c r="AX130" s="58">
        <f>AC130</f>
        <v>0</v>
      </c>
      <c r="AY130" s="58">
        <f>AE130</f>
        <v>0</v>
      </c>
      <c r="AZ130" s="58">
        <f>AG130</f>
        <v>0</v>
      </c>
      <c r="BA130" s="58">
        <f>AI130</f>
        <v>0</v>
      </c>
      <c r="BB130" s="82">
        <f>LARGE($AV130:$BA130,1)</f>
        <v>0</v>
      </c>
      <c r="BC130" s="82">
        <f>LARGE($AV130:$BA130,2)</f>
        <v>0</v>
      </c>
      <c r="BD130" s="82">
        <f>LARGE($AV130:$BA130,3)</f>
        <v>0</v>
      </c>
      <c r="BE130" s="83">
        <f>SUM($BB130:$BD130)</f>
        <v>0</v>
      </c>
    </row>
    <row r="131" spans="1:57" ht="15.75" thickBot="1" x14ac:dyDescent="0.3">
      <c r="A131" s="125"/>
      <c r="B131" s="73" t="s">
        <v>132</v>
      </c>
      <c r="C131" s="74" t="s">
        <v>32</v>
      </c>
      <c r="D131" s="74" t="s">
        <v>164</v>
      </c>
      <c r="E131" s="91">
        <v>0</v>
      </c>
      <c r="F131" s="121">
        <f>$V131+$AJ131</f>
        <v>0</v>
      </c>
      <c r="G131" s="24"/>
      <c r="H131" s="95"/>
      <c r="I131" s="136"/>
      <c r="J131" s="28"/>
      <c r="K131" s="42"/>
      <c r="L131" s="41"/>
      <c r="M131" s="30"/>
      <c r="N131" s="85"/>
      <c r="O131" s="20"/>
      <c r="P131" s="101"/>
      <c r="Q131" s="30"/>
      <c r="R131" s="85"/>
      <c r="S131" s="20"/>
      <c r="T131" s="144"/>
      <c r="U131" s="147"/>
      <c r="V131" s="55">
        <f>$AU131+$U131</f>
        <v>0</v>
      </c>
      <c r="W131" s="36"/>
      <c r="X131" s="31"/>
      <c r="Y131" s="31"/>
      <c r="Z131" s="39"/>
      <c r="AA131" s="38"/>
      <c r="AB131" s="31"/>
      <c r="AC131" s="31"/>
      <c r="AD131" s="38"/>
      <c r="AE131" s="38"/>
      <c r="AF131" s="38"/>
      <c r="AG131" s="38"/>
      <c r="AH131" s="31"/>
      <c r="AI131" s="50"/>
      <c r="AJ131" s="48">
        <f>BE131</f>
        <v>0</v>
      </c>
      <c r="AK131" s="37"/>
      <c r="AL131" s="47">
        <f>I131</f>
        <v>0</v>
      </c>
      <c r="AM131" s="47">
        <f>K131</f>
        <v>0</v>
      </c>
      <c r="AN131" s="47">
        <f>M131</f>
        <v>0</v>
      </c>
      <c r="AO131" s="47">
        <f>O131</f>
        <v>0</v>
      </c>
      <c r="AP131" s="47">
        <f>Q131</f>
        <v>0</v>
      </c>
      <c r="AQ131" s="47">
        <f>S131</f>
        <v>0</v>
      </c>
      <c r="AR131" s="82">
        <f>LARGE($AL131:$AQ131,1)</f>
        <v>0</v>
      </c>
      <c r="AS131" s="82">
        <f>LARGE($AL131:$AQ131,2)</f>
        <v>0</v>
      </c>
      <c r="AT131" s="82">
        <f>LARGE($AL131:$AQ131,3)</f>
        <v>0</v>
      </c>
      <c r="AU131" s="83">
        <f>SUM($AR131:$AT131)</f>
        <v>0</v>
      </c>
      <c r="AV131" s="58">
        <f>Y131</f>
        <v>0</v>
      </c>
      <c r="AW131" s="58">
        <f>AA131</f>
        <v>0</v>
      </c>
      <c r="AX131" s="58">
        <f>AC131</f>
        <v>0</v>
      </c>
      <c r="AY131" s="58">
        <f>AE131</f>
        <v>0</v>
      </c>
      <c r="AZ131" s="58">
        <f>AG131</f>
        <v>0</v>
      </c>
      <c r="BA131" s="58">
        <f>AI131</f>
        <v>0</v>
      </c>
      <c r="BB131" s="82">
        <f>LARGE($AV131:$BA131,1)</f>
        <v>0</v>
      </c>
      <c r="BC131" s="82">
        <f>LARGE($AV131:$BA131,2)</f>
        <v>0</v>
      </c>
      <c r="BD131" s="82">
        <f>LARGE($AV131:$BA131,3)</f>
        <v>0</v>
      </c>
      <c r="BE131" s="83">
        <f>SUM($BB131:$BD131)</f>
        <v>0</v>
      </c>
    </row>
    <row r="132" spans="1:57" x14ac:dyDescent="0.25">
      <c r="A132" s="125"/>
      <c r="B132" s="73" t="s">
        <v>204</v>
      </c>
      <c r="C132" s="74" t="s">
        <v>205</v>
      </c>
      <c r="D132" s="74" t="s">
        <v>158</v>
      </c>
      <c r="E132" s="92">
        <v>4</v>
      </c>
      <c r="F132" s="121">
        <f>$V132+$AJ132</f>
        <v>0</v>
      </c>
      <c r="G132" s="24"/>
      <c r="H132" s="95"/>
      <c r="I132" s="136"/>
      <c r="J132" s="28">
        <v>46</v>
      </c>
      <c r="K132" s="20">
        <v>0</v>
      </c>
      <c r="L132" s="41"/>
      <c r="M132" s="30"/>
      <c r="N132" s="85"/>
      <c r="O132" s="20"/>
      <c r="P132" s="101"/>
      <c r="Q132" s="32"/>
      <c r="R132" s="85"/>
      <c r="S132" s="20"/>
      <c r="T132" s="144"/>
      <c r="U132" s="148"/>
      <c r="V132" s="55">
        <f>$AU132+$U132</f>
        <v>0</v>
      </c>
      <c r="W132" s="26"/>
      <c r="X132" s="31"/>
      <c r="Y132" s="31"/>
      <c r="Z132" s="39"/>
      <c r="AA132" s="38"/>
      <c r="AB132" s="31"/>
      <c r="AC132" s="31"/>
      <c r="AD132" s="38"/>
      <c r="AE132" s="38"/>
      <c r="AF132" s="38"/>
      <c r="AG132" s="38"/>
      <c r="AH132" s="31"/>
      <c r="AI132" s="50"/>
      <c r="AJ132" s="48">
        <f>BE132</f>
        <v>0</v>
      </c>
      <c r="AK132" s="27"/>
      <c r="AL132" s="47">
        <f>I132</f>
        <v>0</v>
      </c>
      <c r="AM132" s="47">
        <f>K132</f>
        <v>0</v>
      </c>
      <c r="AN132" s="47">
        <f>M132</f>
        <v>0</v>
      </c>
      <c r="AO132" s="47">
        <f>O132</f>
        <v>0</v>
      </c>
      <c r="AP132" s="47">
        <f>Q132</f>
        <v>0</v>
      </c>
      <c r="AQ132" s="47">
        <f>S132</f>
        <v>0</v>
      </c>
      <c r="AR132" s="82">
        <f>LARGE($AL132:$AQ132,1)</f>
        <v>0</v>
      </c>
      <c r="AS132" s="82">
        <f>LARGE($AL132:$AQ132,2)</f>
        <v>0</v>
      </c>
      <c r="AT132" s="82">
        <f>LARGE($AL132:$AQ132,3)</f>
        <v>0</v>
      </c>
      <c r="AU132" s="83">
        <f>SUM($AR132:$AT132)</f>
        <v>0</v>
      </c>
      <c r="AV132" s="58">
        <f>Y132</f>
        <v>0</v>
      </c>
      <c r="AW132" s="58">
        <f>AA132</f>
        <v>0</v>
      </c>
      <c r="AX132" s="58">
        <f>AC132</f>
        <v>0</v>
      </c>
      <c r="AY132" s="58">
        <f>AE132</f>
        <v>0</v>
      </c>
      <c r="AZ132" s="58">
        <f>AG132</f>
        <v>0</v>
      </c>
      <c r="BA132" s="58">
        <f>AI132</f>
        <v>0</v>
      </c>
      <c r="BB132" s="82">
        <f>LARGE($AV132:$BA132,1)</f>
        <v>0</v>
      </c>
      <c r="BC132" s="82">
        <f>LARGE($AV132:$BA132,2)</f>
        <v>0</v>
      </c>
      <c r="BD132" s="82">
        <f>LARGE($AV132:$BA132,3)</f>
        <v>0</v>
      </c>
      <c r="BE132" s="83">
        <f>SUM($BB132:$BD132)</f>
        <v>0</v>
      </c>
    </row>
    <row r="133" spans="1:57" ht="15.75" thickBot="1" x14ac:dyDescent="0.3">
      <c r="A133" s="125"/>
      <c r="B133" s="73"/>
      <c r="C133" s="74"/>
      <c r="D133" s="74"/>
      <c r="E133" s="93"/>
      <c r="F133" s="121">
        <f t="shared" ref="F132:F141" si="0">$V133+$AJ133</f>
        <v>0</v>
      </c>
      <c r="G133" s="24"/>
      <c r="H133" s="95"/>
      <c r="I133" s="136"/>
      <c r="J133" s="28"/>
      <c r="K133" s="40"/>
      <c r="L133" s="98"/>
      <c r="M133" s="117"/>
      <c r="N133" s="85"/>
      <c r="O133" s="20"/>
      <c r="P133" s="101"/>
      <c r="Q133" s="32"/>
      <c r="R133" s="85"/>
      <c r="S133" s="20"/>
      <c r="T133" s="144"/>
      <c r="U133" s="147"/>
      <c r="V133" s="55">
        <f t="shared" ref="V132:V141" si="1">$AU133+$U133</f>
        <v>0</v>
      </c>
      <c r="W133" s="36"/>
      <c r="X133" s="31"/>
      <c r="Y133" s="31"/>
      <c r="Z133" s="39"/>
      <c r="AA133" s="38"/>
      <c r="AB133" s="31"/>
      <c r="AC133" s="31"/>
      <c r="AD133" s="38"/>
      <c r="AE133" s="38"/>
      <c r="AF133" s="38"/>
      <c r="AG133" s="38"/>
      <c r="AH133" s="31"/>
      <c r="AI133" s="50"/>
      <c r="AJ133" s="48">
        <f t="shared" ref="AJ132:AJ141" si="2">BE133</f>
        <v>0</v>
      </c>
      <c r="AK133" s="37"/>
      <c r="AL133" s="47">
        <f t="shared" ref="AL132:AL141" si="3">I133</f>
        <v>0</v>
      </c>
      <c r="AM133" s="47">
        <f t="shared" ref="AM132:AM141" si="4">K133</f>
        <v>0</v>
      </c>
      <c r="AN133" s="47">
        <f t="shared" ref="AN132:AN141" si="5">M133</f>
        <v>0</v>
      </c>
      <c r="AO133" s="47">
        <f t="shared" ref="AO132:AQ141" si="6">O133</f>
        <v>0</v>
      </c>
      <c r="AP133" s="47">
        <f t="shared" ref="AP132:AP141" si="7">Q133</f>
        <v>0</v>
      </c>
      <c r="AQ133" s="47">
        <f t="shared" ref="AQ75:AQ138" si="8">S133</f>
        <v>0</v>
      </c>
      <c r="AR133" s="82">
        <f t="shared" ref="AR75:AR138" si="9">LARGE($AL133:$AQ133,1)</f>
        <v>0</v>
      </c>
      <c r="AS133" s="82">
        <f t="shared" ref="AS75:AS138" si="10">LARGE($AL133:$AQ133,2)</f>
        <v>0</v>
      </c>
      <c r="AT133" s="82">
        <f t="shared" ref="AT75:AT138" si="11">LARGE($AL133:$AQ133,3)</f>
        <v>0</v>
      </c>
      <c r="AU133" s="83">
        <f t="shared" ref="AU132:AU141" si="12">SUM($AR133:$AT133)</f>
        <v>0</v>
      </c>
      <c r="AV133" s="58">
        <f t="shared" ref="AV132:AV141" si="13">Y133</f>
        <v>0</v>
      </c>
      <c r="AW133" s="58">
        <f t="shared" ref="AW132:AW141" si="14">AA133</f>
        <v>0</v>
      </c>
      <c r="AX133" s="58">
        <f t="shared" ref="AX132:AX141" si="15">AC133</f>
        <v>0</v>
      </c>
      <c r="AY133" s="58">
        <f t="shared" ref="AY132:AY141" si="16">AE133</f>
        <v>0</v>
      </c>
      <c r="AZ133" s="58">
        <f t="shared" ref="AZ132:AZ141" si="17">AG133</f>
        <v>0</v>
      </c>
      <c r="BA133" s="58">
        <f t="shared" ref="BA132:BA141" si="18">AI133</f>
        <v>0</v>
      </c>
      <c r="BB133" s="82">
        <f t="shared" ref="BB132:BB141" si="19">LARGE($AV133:$BA133,1)</f>
        <v>0</v>
      </c>
      <c r="BC133" s="82">
        <f t="shared" ref="BC132:BC141" si="20">LARGE($AV133:$BA133,2)</f>
        <v>0</v>
      </c>
      <c r="BD133" s="82">
        <f t="shared" ref="BD132:BD141" si="21">LARGE($AV133:$BA133,3)</f>
        <v>0</v>
      </c>
      <c r="BE133" s="83">
        <f t="shared" ref="BE132:BE141" si="22">SUM($BB133:$BD133)</f>
        <v>0</v>
      </c>
    </row>
    <row r="134" spans="1:57" ht="15.75" thickBot="1" x14ac:dyDescent="0.3">
      <c r="A134" s="125"/>
      <c r="B134" s="73"/>
      <c r="C134" s="74"/>
      <c r="D134" s="74"/>
      <c r="E134" s="93"/>
      <c r="F134" s="121">
        <f t="shared" si="0"/>
        <v>0</v>
      </c>
      <c r="G134" s="24"/>
      <c r="H134" s="95"/>
      <c r="I134" s="136"/>
      <c r="J134" s="28"/>
      <c r="K134" s="20"/>
      <c r="L134" s="97"/>
      <c r="M134" s="118"/>
      <c r="N134" s="85"/>
      <c r="O134" s="20"/>
      <c r="P134" s="101"/>
      <c r="Q134" s="32"/>
      <c r="R134" s="85"/>
      <c r="S134" s="20"/>
      <c r="T134" s="144"/>
      <c r="U134" s="147"/>
      <c r="V134" s="55">
        <f t="shared" si="1"/>
        <v>0</v>
      </c>
      <c r="W134" s="36">
        <v>1</v>
      </c>
      <c r="X134" s="31"/>
      <c r="Y134" s="31"/>
      <c r="Z134" s="39"/>
      <c r="AA134" s="38"/>
      <c r="AB134" s="31"/>
      <c r="AC134" s="31"/>
      <c r="AD134" s="38"/>
      <c r="AE134" s="38"/>
      <c r="AF134" s="38"/>
      <c r="AG134" s="38"/>
      <c r="AH134" s="31"/>
      <c r="AI134" s="50"/>
      <c r="AJ134" s="48">
        <f t="shared" si="2"/>
        <v>0</v>
      </c>
      <c r="AK134" s="37"/>
      <c r="AL134" s="47">
        <f t="shared" si="3"/>
        <v>0</v>
      </c>
      <c r="AM134" s="47">
        <f t="shared" si="4"/>
        <v>0</v>
      </c>
      <c r="AN134" s="47">
        <f t="shared" si="5"/>
        <v>0</v>
      </c>
      <c r="AO134" s="47">
        <f t="shared" si="6"/>
        <v>0</v>
      </c>
      <c r="AP134" s="47">
        <f t="shared" si="7"/>
        <v>0</v>
      </c>
      <c r="AQ134" s="47">
        <f t="shared" si="8"/>
        <v>0</v>
      </c>
      <c r="AR134" s="82">
        <f t="shared" si="9"/>
        <v>0</v>
      </c>
      <c r="AS134" s="82">
        <f t="shared" si="10"/>
        <v>0</v>
      </c>
      <c r="AT134" s="82">
        <f t="shared" si="11"/>
        <v>0</v>
      </c>
      <c r="AU134" s="83">
        <f t="shared" si="12"/>
        <v>0</v>
      </c>
      <c r="AV134" s="58">
        <f t="shared" si="13"/>
        <v>0</v>
      </c>
      <c r="AW134" s="58">
        <f t="shared" si="14"/>
        <v>0</v>
      </c>
      <c r="AX134" s="58">
        <f t="shared" si="15"/>
        <v>0</v>
      </c>
      <c r="AY134" s="58">
        <f t="shared" si="16"/>
        <v>0</v>
      </c>
      <c r="AZ134" s="58">
        <f t="shared" si="17"/>
        <v>0</v>
      </c>
      <c r="BA134" s="58">
        <f t="shared" si="18"/>
        <v>0</v>
      </c>
      <c r="BB134" s="82">
        <f t="shared" si="19"/>
        <v>0</v>
      </c>
      <c r="BC134" s="82">
        <f t="shared" si="20"/>
        <v>0</v>
      </c>
      <c r="BD134" s="82">
        <f t="shared" si="21"/>
        <v>0</v>
      </c>
      <c r="BE134" s="83">
        <f t="shared" si="22"/>
        <v>0</v>
      </c>
    </row>
    <row r="135" spans="1:57" x14ac:dyDescent="0.25">
      <c r="A135" s="125"/>
      <c r="B135" s="73"/>
      <c r="C135" s="74"/>
      <c r="D135" s="74"/>
      <c r="E135" s="93"/>
      <c r="F135" s="121">
        <f t="shared" si="0"/>
        <v>0</v>
      </c>
      <c r="G135" s="24"/>
      <c r="H135" s="95"/>
      <c r="I135" s="136"/>
      <c r="J135" s="28"/>
      <c r="K135" s="20"/>
      <c r="L135" s="97"/>
      <c r="M135" s="116"/>
      <c r="N135" s="85"/>
      <c r="O135" s="20"/>
      <c r="P135" s="101"/>
      <c r="Q135" s="32"/>
      <c r="R135" s="85"/>
      <c r="S135" s="20"/>
      <c r="T135" s="144"/>
      <c r="U135" s="148"/>
      <c r="V135" s="55">
        <f t="shared" si="1"/>
        <v>0</v>
      </c>
      <c r="W135" s="26"/>
      <c r="X135" s="31"/>
      <c r="Y135" s="31"/>
      <c r="Z135" s="39"/>
      <c r="AA135" s="38"/>
      <c r="AB135" s="31"/>
      <c r="AC135" s="31"/>
      <c r="AD135" s="38"/>
      <c r="AE135" s="38"/>
      <c r="AF135" s="38"/>
      <c r="AG135" s="38"/>
      <c r="AH135" s="31"/>
      <c r="AI135" s="50"/>
      <c r="AJ135" s="48">
        <f t="shared" si="2"/>
        <v>0</v>
      </c>
      <c r="AK135" s="27"/>
      <c r="AL135" s="47">
        <f t="shared" si="3"/>
        <v>0</v>
      </c>
      <c r="AM135" s="47">
        <f t="shared" si="4"/>
        <v>0</v>
      </c>
      <c r="AN135" s="47">
        <f t="shared" si="5"/>
        <v>0</v>
      </c>
      <c r="AO135" s="47">
        <f t="shared" si="6"/>
        <v>0</v>
      </c>
      <c r="AP135" s="47">
        <f t="shared" si="7"/>
        <v>0</v>
      </c>
      <c r="AQ135" s="47">
        <f t="shared" si="8"/>
        <v>0</v>
      </c>
      <c r="AR135" s="82">
        <f t="shared" si="9"/>
        <v>0</v>
      </c>
      <c r="AS135" s="82">
        <f t="shared" si="10"/>
        <v>0</v>
      </c>
      <c r="AT135" s="82">
        <f t="shared" si="11"/>
        <v>0</v>
      </c>
      <c r="AU135" s="83">
        <f t="shared" si="12"/>
        <v>0</v>
      </c>
      <c r="AV135" s="58">
        <f t="shared" si="13"/>
        <v>0</v>
      </c>
      <c r="AW135" s="58">
        <f t="shared" si="14"/>
        <v>0</v>
      </c>
      <c r="AX135" s="58">
        <f t="shared" si="15"/>
        <v>0</v>
      </c>
      <c r="AY135" s="58">
        <f t="shared" si="16"/>
        <v>0</v>
      </c>
      <c r="AZ135" s="58">
        <f t="shared" si="17"/>
        <v>0</v>
      </c>
      <c r="BA135" s="58">
        <f t="shared" si="18"/>
        <v>0</v>
      </c>
      <c r="BB135" s="82">
        <f t="shared" si="19"/>
        <v>0</v>
      </c>
      <c r="BC135" s="82">
        <f t="shared" si="20"/>
        <v>0</v>
      </c>
      <c r="BD135" s="82">
        <f t="shared" si="21"/>
        <v>0</v>
      </c>
      <c r="BE135" s="83">
        <f t="shared" si="22"/>
        <v>0</v>
      </c>
    </row>
    <row r="136" spans="1:57" x14ac:dyDescent="0.25">
      <c r="A136" s="125"/>
      <c r="B136" s="73"/>
      <c r="C136" s="74"/>
      <c r="D136" s="74"/>
      <c r="E136" s="93"/>
      <c r="F136" s="121">
        <f t="shared" si="0"/>
        <v>0</v>
      </c>
      <c r="G136" s="24"/>
      <c r="H136" s="95"/>
      <c r="I136" s="136"/>
      <c r="J136" s="28"/>
      <c r="K136" s="42"/>
      <c r="L136" s="41"/>
      <c r="M136" s="115"/>
      <c r="N136" s="85"/>
      <c r="O136" s="85"/>
      <c r="P136" s="101"/>
      <c r="Q136" s="101"/>
      <c r="R136" s="85"/>
      <c r="S136" s="85"/>
      <c r="T136" s="144"/>
      <c r="U136" s="147"/>
      <c r="V136" s="55">
        <f t="shared" si="1"/>
        <v>0</v>
      </c>
      <c r="W136" s="26"/>
      <c r="X136" s="31"/>
      <c r="Y136" s="31"/>
      <c r="Z136" s="39"/>
      <c r="AA136" s="38"/>
      <c r="AB136" s="31"/>
      <c r="AC136" s="31"/>
      <c r="AD136" s="38"/>
      <c r="AE136" s="38"/>
      <c r="AF136" s="38"/>
      <c r="AG136" s="38"/>
      <c r="AH136" s="31"/>
      <c r="AI136" s="50"/>
      <c r="AJ136" s="48">
        <f t="shared" si="2"/>
        <v>0</v>
      </c>
      <c r="AK136" s="27"/>
      <c r="AL136" s="47">
        <f t="shared" si="3"/>
        <v>0</v>
      </c>
      <c r="AM136" s="47">
        <f t="shared" si="4"/>
        <v>0</v>
      </c>
      <c r="AN136" s="47">
        <f t="shared" si="5"/>
        <v>0</v>
      </c>
      <c r="AO136" s="47">
        <f t="shared" si="6"/>
        <v>0</v>
      </c>
      <c r="AP136" s="47">
        <f t="shared" si="7"/>
        <v>0</v>
      </c>
      <c r="AQ136" s="47">
        <f t="shared" si="8"/>
        <v>0</v>
      </c>
      <c r="AR136" s="82">
        <f t="shared" si="9"/>
        <v>0</v>
      </c>
      <c r="AS136" s="82">
        <f t="shared" si="10"/>
        <v>0</v>
      </c>
      <c r="AT136" s="82">
        <f t="shared" si="11"/>
        <v>0</v>
      </c>
      <c r="AU136" s="83">
        <f t="shared" si="12"/>
        <v>0</v>
      </c>
      <c r="AV136" s="58">
        <f t="shared" si="13"/>
        <v>0</v>
      </c>
      <c r="AW136" s="58">
        <f t="shared" si="14"/>
        <v>0</v>
      </c>
      <c r="AX136" s="58">
        <f t="shared" si="15"/>
        <v>0</v>
      </c>
      <c r="AY136" s="58">
        <f t="shared" si="16"/>
        <v>0</v>
      </c>
      <c r="AZ136" s="58">
        <f t="shared" si="17"/>
        <v>0</v>
      </c>
      <c r="BA136" s="58">
        <f t="shared" si="18"/>
        <v>0</v>
      </c>
      <c r="BB136" s="82">
        <f t="shared" si="19"/>
        <v>0</v>
      </c>
      <c r="BC136" s="82">
        <f t="shared" si="20"/>
        <v>0</v>
      </c>
      <c r="BD136" s="82">
        <f t="shared" si="21"/>
        <v>0</v>
      </c>
      <c r="BE136" s="83">
        <f t="shared" si="22"/>
        <v>0</v>
      </c>
    </row>
    <row r="137" spans="1:57" ht="15.75" thickBot="1" x14ac:dyDescent="0.3">
      <c r="A137" s="125"/>
      <c r="B137" s="73"/>
      <c r="C137" s="74"/>
      <c r="D137" s="74"/>
      <c r="E137" s="93"/>
      <c r="F137" s="121">
        <f t="shared" si="0"/>
        <v>0</v>
      </c>
      <c r="G137" s="24"/>
      <c r="H137" s="95"/>
      <c r="I137" s="136"/>
      <c r="J137" s="28"/>
      <c r="K137" s="40"/>
      <c r="L137" s="98"/>
      <c r="M137" s="117"/>
      <c r="N137" s="85"/>
      <c r="O137" s="20"/>
      <c r="P137" s="101"/>
      <c r="Q137" s="32"/>
      <c r="R137" s="85"/>
      <c r="S137" s="20"/>
      <c r="T137" s="144"/>
      <c r="U137" s="147"/>
      <c r="V137" s="55">
        <f t="shared" si="1"/>
        <v>0</v>
      </c>
      <c r="W137" s="36"/>
      <c r="X137" s="31"/>
      <c r="Y137" s="31"/>
      <c r="Z137" s="39"/>
      <c r="AA137" s="38"/>
      <c r="AB137" s="31"/>
      <c r="AC137" s="31"/>
      <c r="AD137" s="38"/>
      <c r="AE137" s="38"/>
      <c r="AF137" s="38"/>
      <c r="AG137" s="38"/>
      <c r="AH137" s="31"/>
      <c r="AI137" s="50"/>
      <c r="AJ137" s="48">
        <f t="shared" si="2"/>
        <v>0</v>
      </c>
      <c r="AK137" s="37"/>
      <c r="AL137" s="47">
        <f t="shared" si="3"/>
        <v>0</v>
      </c>
      <c r="AM137" s="47">
        <f t="shared" si="4"/>
        <v>0</v>
      </c>
      <c r="AN137" s="47">
        <f t="shared" si="5"/>
        <v>0</v>
      </c>
      <c r="AO137" s="47">
        <f t="shared" si="6"/>
        <v>0</v>
      </c>
      <c r="AP137" s="47">
        <f t="shared" si="7"/>
        <v>0</v>
      </c>
      <c r="AQ137" s="47">
        <f t="shared" si="8"/>
        <v>0</v>
      </c>
      <c r="AR137" s="82">
        <f t="shared" si="9"/>
        <v>0</v>
      </c>
      <c r="AS137" s="82">
        <f t="shared" si="10"/>
        <v>0</v>
      </c>
      <c r="AT137" s="82">
        <f t="shared" si="11"/>
        <v>0</v>
      </c>
      <c r="AU137" s="83">
        <f t="shared" si="12"/>
        <v>0</v>
      </c>
      <c r="AV137" s="58">
        <f t="shared" si="13"/>
        <v>0</v>
      </c>
      <c r="AW137" s="58">
        <f t="shared" si="14"/>
        <v>0</v>
      </c>
      <c r="AX137" s="58">
        <f t="shared" si="15"/>
        <v>0</v>
      </c>
      <c r="AY137" s="58">
        <f t="shared" si="16"/>
        <v>0</v>
      </c>
      <c r="AZ137" s="58">
        <f t="shared" si="17"/>
        <v>0</v>
      </c>
      <c r="BA137" s="58">
        <f t="shared" si="18"/>
        <v>0</v>
      </c>
      <c r="BB137" s="82">
        <f t="shared" si="19"/>
        <v>0</v>
      </c>
      <c r="BC137" s="82">
        <f t="shared" si="20"/>
        <v>0</v>
      </c>
      <c r="BD137" s="82">
        <f t="shared" si="21"/>
        <v>0</v>
      </c>
      <c r="BE137" s="83">
        <f t="shared" si="22"/>
        <v>0</v>
      </c>
    </row>
    <row r="138" spans="1:57" x14ac:dyDescent="0.25">
      <c r="A138" s="128"/>
      <c r="B138" s="65"/>
      <c r="C138" s="66"/>
      <c r="D138" s="66"/>
      <c r="E138" s="93"/>
      <c r="F138" s="121">
        <f t="shared" si="0"/>
        <v>0</v>
      </c>
      <c r="G138" s="24"/>
      <c r="H138" s="95"/>
      <c r="I138" s="136"/>
      <c r="J138" s="28"/>
      <c r="K138" s="20"/>
      <c r="L138" s="97"/>
      <c r="M138" s="116"/>
      <c r="N138" s="85"/>
      <c r="O138" s="85"/>
      <c r="P138" s="101"/>
      <c r="Q138" s="101"/>
      <c r="R138" s="85"/>
      <c r="S138" s="85"/>
      <c r="T138" s="144"/>
      <c r="U138" s="148"/>
      <c r="V138" s="55">
        <f t="shared" si="1"/>
        <v>0</v>
      </c>
      <c r="W138" s="26"/>
      <c r="X138" s="31"/>
      <c r="Y138" s="31"/>
      <c r="Z138" s="39"/>
      <c r="AA138" s="38"/>
      <c r="AB138" s="31"/>
      <c r="AC138" s="31"/>
      <c r="AD138" s="38"/>
      <c r="AE138" s="38"/>
      <c r="AF138" s="38"/>
      <c r="AG138" s="38"/>
      <c r="AH138" s="31"/>
      <c r="AI138" s="50"/>
      <c r="AJ138" s="48">
        <f t="shared" si="2"/>
        <v>0</v>
      </c>
      <c r="AK138" s="27"/>
      <c r="AL138" s="47">
        <f t="shared" si="3"/>
        <v>0</v>
      </c>
      <c r="AM138" s="47">
        <f t="shared" si="4"/>
        <v>0</v>
      </c>
      <c r="AN138" s="47">
        <f t="shared" si="5"/>
        <v>0</v>
      </c>
      <c r="AO138" s="47">
        <f t="shared" si="6"/>
        <v>0</v>
      </c>
      <c r="AP138" s="47">
        <f t="shared" si="7"/>
        <v>0</v>
      </c>
      <c r="AQ138" s="47">
        <f t="shared" si="8"/>
        <v>0</v>
      </c>
      <c r="AR138" s="82">
        <f t="shared" si="9"/>
        <v>0</v>
      </c>
      <c r="AS138" s="82">
        <f t="shared" si="10"/>
        <v>0</v>
      </c>
      <c r="AT138" s="82">
        <f t="shared" si="11"/>
        <v>0</v>
      </c>
      <c r="AU138" s="83">
        <f t="shared" si="12"/>
        <v>0</v>
      </c>
      <c r="AV138" s="58">
        <f t="shared" si="13"/>
        <v>0</v>
      </c>
      <c r="AW138" s="58">
        <f t="shared" si="14"/>
        <v>0</v>
      </c>
      <c r="AX138" s="58">
        <f t="shared" si="15"/>
        <v>0</v>
      </c>
      <c r="AY138" s="58">
        <f t="shared" si="16"/>
        <v>0</v>
      </c>
      <c r="AZ138" s="58">
        <f t="shared" si="17"/>
        <v>0</v>
      </c>
      <c r="BA138" s="58">
        <f t="shared" si="18"/>
        <v>0</v>
      </c>
      <c r="BB138" s="82">
        <f t="shared" si="19"/>
        <v>0</v>
      </c>
      <c r="BC138" s="82">
        <f t="shared" si="20"/>
        <v>0</v>
      </c>
      <c r="BD138" s="82">
        <f t="shared" si="21"/>
        <v>0</v>
      </c>
      <c r="BE138" s="83">
        <f t="shared" si="22"/>
        <v>0</v>
      </c>
    </row>
    <row r="139" spans="1:57" ht="15.75" thickBot="1" x14ac:dyDescent="0.3">
      <c r="A139" s="128"/>
      <c r="B139" s="65"/>
      <c r="C139" s="66"/>
      <c r="D139" s="66"/>
      <c r="E139" s="93"/>
      <c r="F139" s="121">
        <f t="shared" si="0"/>
        <v>0</v>
      </c>
      <c r="G139" s="24"/>
      <c r="H139" s="95"/>
      <c r="I139" s="136"/>
      <c r="J139" s="28"/>
      <c r="K139" s="20"/>
      <c r="L139" s="97"/>
      <c r="M139" s="118"/>
      <c r="N139" s="85"/>
      <c r="O139" s="20"/>
      <c r="P139" s="101"/>
      <c r="Q139" s="32"/>
      <c r="R139" s="85"/>
      <c r="S139" s="20"/>
      <c r="T139" s="144"/>
      <c r="U139" s="147"/>
      <c r="V139" s="55">
        <f t="shared" si="1"/>
        <v>0</v>
      </c>
      <c r="W139" s="36">
        <v>1</v>
      </c>
      <c r="X139" s="31"/>
      <c r="Y139" s="31"/>
      <c r="Z139" s="39"/>
      <c r="AA139" s="38"/>
      <c r="AB139" s="31"/>
      <c r="AC139" s="31"/>
      <c r="AD139" s="38"/>
      <c r="AE139" s="38"/>
      <c r="AF139" s="38"/>
      <c r="AG139" s="38"/>
      <c r="AH139" s="31"/>
      <c r="AI139" s="50"/>
      <c r="AJ139" s="48">
        <f t="shared" si="2"/>
        <v>0</v>
      </c>
      <c r="AK139" s="37"/>
      <c r="AL139" s="47">
        <f t="shared" si="3"/>
        <v>0</v>
      </c>
      <c r="AM139" s="47">
        <f t="shared" si="4"/>
        <v>0</v>
      </c>
      <c r="AN139" s="47">
        <f t="shared" si="5"/>
        <v>0</v>
      </c>
      <c r="AO139" s="47">
        <f t="shared" si="6"/>
        <v>0</v>
      </c>
      <c r="AP139" s="47">
        <f t="shared" si="7"/>
        <v>0</v>
      </c>
      <c r="AQ139" s="47">
        <f t="shared" ref="AQ139:AQ141" si="23">S139</f>
        <v>0</v>
      </c>
      <c r="AR139" s="82">
        <f t="shared" ref="AR139:AR141" si="24">LARGE($AL139:$AQ139,1)</f>
        <v>0</v>
      </c>
      <c r="AS139" s="82">
        <f t="shared" ref="AS139:AS141" si="25">LARGE($AL139:$AQ139,2)</f>
        <v>0</v>
      </c>
      <c r="AT139" s="82">
        <f t="shared" ref="AT139:AT141" si="26">LARGE($AL139:$AQ139,3)</f>
        <v>0</v>
      </c>
      <c r="AU139" s="83">
        <f t="shared" si="12"/>
        <v>0</v>
      </c>
      <c r="AV139" s="58">
        <f t="shared" si="13"/>
        <v>0</v>
      </c>
      <c r="AW139" s="58">
        <f t="shared" si="14"/>
        <v>0</v>
      </c>
      <c r="AX139" s="58">
        <f t="shared" si="15"/>
        <v>0</v>
      </c>
      <c r="AY139" s="58">
        <f t="shared" si="16"/>
        <v>0</v>
      </c>
      <c r="AZ139" s="58">
        <f t="shared" si="17"/>
        <v>0</v>
      </c>
      <c r="BA139" s="58">
        <f t="shared" si="18"/>
        <v>0</v>
      </c>
      <c r="BB139" s="82">
        <f t="shared" si="19"/>
        <v>0</v>
      </c>
      <c r="BC139" s="82">
        <f t="shared" si="20"/>
        <v>0</v>
      </c>
      <c r="BD139" s="82">
        <f t="shared" si="21"/>
        <v>0</v>
      </c>
      <c r="BE139" s="83">
        <f t="shared" si="22"/>
        <v>0</v>
      </c>
    </row>
    <row r="140" spans="1:57" x14ac:dyDescent="0.25">
      <c r="A140" s="126"/>
      <c r="B140" s="65"/>
      <c r="C140" s="66"/>
      <c r="D140" s="66"/>
      <c r="E140" s="93"/>
      <c r="F140" s="121">
        <f t="shared" si="0"/>
        <v>0</v>
      </c>
      <c r="G140" s="24"/>
      <c r="H140" s="95"/>
      <c r="I140" s="136"/>
      <c r="J140" s="28"/>
      <c r="K140" s="20"/>
      <c r="L140" s="97"/>
      <c r="M140" s="116"/>
      <c r="N140" s="85"/>
      <c r="O140" s="20"/>
      <c r="P140" s="101"/>
      <c r="Q140" s="32"/>
      <c r="R140" s="85"/>
      <c r="S140" s="20"/>
      <c r="T140" s="144"/>
      <c r="U140" s="148"/>
      <c r="V140" s="55">
        <f t="shared" si="1"/>
        <v>0</v>
      </c>
      <c r="W140" s="26"/>
      <c r="X140" s="31"/>
      <c r="Y140" s="31"/>
      <c r="Z140" s="39"/>
      <c r="AA140" s="38"/>
      <c r="AB140" s="31"/>
      <c r="AC140" s="31"/>
      <c r="AD140" s="38"/>
      <c r="AE140" s="38"/>
      <c r="AF140" s="38"/>
      <c r="AG140" s="38"/>
      <c r="AH140" s="31"/>
      <c r="AI140" s="50"/>
      <c r="AJ140" s="48">
        <f t="shared" si="2"/>
        <v>0</v>
      </c>
      <c r="AK140" s="27"/>
      <c r="AL140" s="47">
        <f t="shared" si="3"/>
        <v>0</v>
      </c>
      <c r="AM140" s="47">
        <f t="shared" si="4"/>
        <v>0</v>
      </c>
      <c r="AN140" s="47">
        <f t="shared" si="5"/>
        <v>0</v>
      </c>
      <c r="AO140" s="47">
        <f t="shared" si="6"/>
        <v>0</v>
      </c>
      <c r="AP140" s="47">
        <f t="shared" si="7"/>
        <v>0</v>
      </c>
      <c r="AQ140" s="47">
        <f t="shared" si="23"/>
        <v>0</v>
      </c>
      <c r="AR140" s="82">
        <f t="shared" si="24"/>
        <v>0</v>
      </c>
      <c r="AS140" s="82">
        <f t="shared" si="25"/>
        <v>0</v>
      </c>
      <c r="AT140" s="82">
        <f t="shared" si="26"/>
        <v>0</v>
      </c>
      <c r="AU140" s="83">
        <f t="shared" si="12"/>
        <v>0</v>
      </c>
      <c r="AV140" s="58">
        <f t="shared" si="13"/>
        <v>0</v>
      </c>
      <c r="AW140" s="58">
        <f t="shared" si="14"/>
        <v>0</v>
      </c>
      <c r="AX140" s="58">
        <f t="shared" si="15"/>
        <v>0</v>
      </c>
      <c r="AY140" s="58">
        <f t="shared" si="16"/>
        <v>0</v>
      </c>
      <c r="AZ140" s="58">
        <f t="shared" si="17"/>
        <v>0</v>
      </c>
      <c r="BA140" s="58">
        <f t="shared" si="18"/>
        <v>0</v>
      </c>
      <c r="BB140" s="82">
        <f t="shared" si="19"/>
        <v>0</v>
      </c>
      <c r="BC140" s="82">
        <f t="shared" si="20"/>
        <v>0</v>
      </c>
      <c r="BD140" s="82">
        <f t="shared" si="21"/>
        <v>0</v>
      </c>
      <c r="BE140" s="83">
        <f t="shared" si="22"/>
        <v>0</v>
      </c>
    </row>
    <row r="141" spans="1:57" ht="15.75" thickBot="1" x14ac:dyDescent="0.3">
      <c r="A141" s="126"/>
      <c r="B141" s="65"/>
      <c r="C141" s="66"/>
      <c r="D141" s="66"/>
      <c r="E141" s="93"/>
      <c r="F141" s="121">
        <f t="shared" si="0"/>
        <v>0</v>
      </c>
      <c r="G141" s="24"/>
      <c r="H141" s="96"/>
      <c r="I141" s="139"/>
      <c r="J141" s="56"/>
      <c r="K141" s="57"/>
      <c r="L141" s="99"/>
      <c r="M141" s="119"/>
      <c r="N141" s="89"/>
      <c r="O141" s="89"/>
      <c r="P141" s="103"/>
      <c r="Q141" s="103"/>
      <c r="R141" s="89"/>
      <c r="S141" s="89"/>
      <c r="T141" s="151"/>
      <c r="U141" s="152"/>
      <c r="V141" s="55">
        <f t="shared" si="1"/>
        <v>0</v>
      </c>
      <c r="W141" s="36"/>
      <c r="X141" s="53"/>
      <c r="Y141" s="53"/>
      <c r="Z141" s="51"/>
      <c r="AA141" s="52"/>
      <c r="AB141" s="53"/>
      <c r="AC141" s="53"/>
      <c r="AD141" s="52"/>
      <c r="AE141" s="52"/>
      <c r="AF141" s="52"/>
      <c r="AG141" s="52"/>
      <c r="AH141" s="53"/>
      <c r="AI141" s="54"/>
      <c r="AJ141" s="48">
        <f t="shared" si="2"/>
        <v>0</v>
      </c>
      <c r="AK141" s="37"/>
      <c r="AL141" s="47">
        <f t="shared" si="3"/>
        <v>0</v>
      </c>
      <c r="AM141" s="47">
        <f t="shared" si="4"/>
        <v>0</v>
      </c>
      <c r="AN141" s="47">
        <f t="shared" si="5"/>
        <v>0</v>
      </c>
      <c r="AO141" s="47">
        <f t="shared" si="6"/>
        <v>0</v>
      </c>
      <c r="AP141" s="47">
        <f t="shared" si="7"/>
        <v>0</v>
      </c>
      <c r="AQ141" s="47">
        <f t="shared" si="23"/>
        <v>0</v>
      </c>
      <c r="AR141" s="82">
        <f t="shared" si="24"/>
        <v>0</v>
      </c>
      <c r="AS141" s="82">
        <f t="shared" si="25"/>
        <v>0</v>
      </c>
      <c r="AT141" s="82">
        <f t="shared" si="26"/>
        <v>0</v>
      </c>
      <c r="AU141" s="83">
        <f t="shared" si="12"/>
        <v>0</v>
      </c>
      <c r="AV141" s="58">
        <f t="shared" si="13"/>
        <v>0</v>
      </c>
      <c r="AW141" s="58">
        <f t="shared" si="14"/>
        <v>0</v>
      </c>
      <c r="AX141" s="58">
        <f t="shared" si="15"/>
        <v>0</v>
      </c>
      <c r="AY141" s="58">
        <f t="shared" si="16"/>
        <v>0</v>
      </c>
      <c r="AZ141" s="58">
        <f t="shared" si="17"/>
        <v>0</v>
      </c>
      <c r="BA141" s="58">
        <f t="shared" si="18"/>
        <v>0</v>
      </c>
      <c r="BB141" s="82">
        <f t="shared" si="19"/>
        <v>0</v>
      </c>
      <c r="BC141" s="82">
        <f t="shared" si="20"/>
        <v>0</v>
      </c>
      <c r="BD141" s="82">
        <f t="shared" si="21"/>
        <v>0</v>
      </c>
      <c r="BE141" s="83">
        <f t="shared" si="22"/>
        <v>0</v>
      </c>
    </row>
  </sheetData>
  <sortState ref="A10:BE132">
    <sortCondition descending="1" ref="F10:F132"/>
    <sortCondition descending="1" ref="BB10:BB132"/>
    <sortCondition ref="T10:T132"/>
    <sortCondition ref="B10:B132"/>
  </sortState>
  <mergeCells count="61">
    <mergeCell ref="BC7:BC9"/>
    <mergeCell ref="BD7:BD9"/>
    <mergeCell ref="BE7:BE9"/>
    <mergeCell ref="AW7:AW9"/>
    <mergeCell ref="AX7:AX9"/>
    <mergeCell ref="AY7:AY9"/>
    <mergeCell ref="AZ7:AZ9"/>
    <mergeCell ref="BA7:BA9"/>
    <mergeCell ref="BB7:BB9"/>
    <mergeCell ref="AV7:AV9"/>
    <mergeCell ref="AH7:AI7"/>
    <mergeCell ref="AJ7:AJ9"/>
    <mergeCell ref="AL7:AL9"/>
    <mergeCell ref="AM7:AM9"/>
    <mergeCell ref="AN7:AN9"/>
    <mergeCell ref="AO7:AO9"/>
    <mergeCell ref="AP7:AP9"/>
    <mergeCell ref="AR7:AR9"/>
    <mergeCell ref="AS7:AS9"/>
    <mergeCell ref="AT7:AT9"/>
    <mergeCell ref="AU7:AU9"/>
    <mergeCell ref="AQ7:AQ9"/>
    <mergeCell ref="AF7:AG7"/>
    <mergeCell ref="X6:Y6"/>
    <mergeCell ref="Z6:AA6"/>
    <mergeCell ref="AB6:AC6"/>
    <mergeCell ref="AD6:AE6"/>
    <mergeCell ref="AF6:AG6"/>
    <mergeCell ref="X7:Y7"/>
    <mergeCell ref="Z7:AA7"/>
    <mergeCell ref="AB7:AC7"/>
    <mergeCell ref="AD7:AE7"/>
    <mergeCell ref="V6:V9"/>
    <mergeCell ref="J7:K7"/>
    <mergeCell ref="L7:M7"/>
    <mergeCell ref="N7:O7"/>
    <mergeCell ref="P7:Q7"/>
    <mergeCell ref="T7:U7"/>
    <mergeCell ref="J6:K6"/>
    <mergeCell ref="L6:M6"/>
    <mergeCell ref="N6:O6"/>
    <mergeCell ref="P6:Q6"/>
    <mergeCell ref="T6:U6"/>
    <mergeCell ref="R6:S6"/>
    <mergeCell ref="R7:S7"/>
    <mergeCell ref="H6:I6"/>
    <mergeCell ref="H7:I7"/>
    <mergeCell ref="A1:AK1"/>
    <mergeCell ref="A2:AK2"/>
    <mergeCell ref="A3:AJ3"/>
    <mergeCell ref="A4:F4"/>
    <mergeCell ref="K4:AJ4"/>
    <mergeCell ref="B5:G5"/>
    <mergeCell ref="H5:U5"/>
    <mergeCell ref="X5:AJ5"/>
    <mergeCell ref="A6:A8"/>
    <mergeCell ref="B6:C8"/>
    <mergeCell ref="E6:E8"/>
    <mergeCell ref="F6:F8"/>
    <mergeCell ref="G6:G8"/>
    <mergeCell ref="AH6:AI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41"/>
  <sheetViews>
    <sheetView zoomScale="80" zoomScaleNormal="80" workbookViewId="0">
      <selection activeCell="B6" sqref="B6:C8"/>
    </sheetView>
  </sheetViews>
  <sheetFormatPr defaultRowHeight="15" x14ac:dyDescent="0.25"/>
  <cols>
    <col min="1" max="1" width="4.42578125" style="127" customWidth="1"/>
    <col min="2" max="2" width="15.5703125" customWidth="1"/>
    <col min="3" max="3" width="13.140625" bestFit="1" customWidth="1"/>
    <col min="4" max="4" width="7.7109375" bestFit="1" customWidth="1"/>
    <col min="5" max="5" width="3.5703125" customWidth="1"/>
    <col min="6" max="6" width="7.140625" style="110" bestFit="1" customWidth="1"/>
    <col min="7" max="7" width="0.42578125" customWidth="1"/>
    <col min="8" max="8" width="4" customWidth="1"/>
    <col min="9" max="9" width="6.7109375" customWidth="1"/>
    <col min="10" max="10" width="3.85546875" customWidth="1"/>
    <col min="11" max="11" width="7.140625" customWidth="1"/>
    <col min="12" max="12" width="4.28515625" customWidth="1"/>
    <col min="13" max="13" width="6.42578125" style="110" bestFit="1" customWidth="1"/>
    <col min="14" max="14" width="3.85546875" bestFit="1" customWidth="1"/>
    <col min="15" max="15" width="6.42578125" customWidth="1"/>
    <col min="16" max="16" width="3.85546875" bestFit="1" customWidth="1"/>
    <col min="17" max="17" width="5.85546875" customWidth="1"/>
    <col min="18" max="18" width="3.85546875" bestFit="1" customWidth="1"/>
    <col min="19" max="19" width="5.85546875" customWidth="1"/>
    <col min="20" max="20" width="4.85546875" customWidth="1"/>
    <col min="21" max="21" width="7.140625" style="110" customWidth="1"/>
    <col min="22" max="22" width="7.140625" customWidth="1"/>
    <col min="23" max="23" width="1.140625" customWidth="1"/>
    <col min="24" max="24" width="4.42578125" bestFit="1" customWidth="1"/>
    <col min="25" max="25" width="5.85546875" bestFit="1" customWidth="1"/>
    <col min="26" max="26" width="4.42578125" bestFit="1" customWidth="1"/>
    <col min="27" max="27" width="5.5703125" customWidth="1"/>
    <col min="28" max="28" width="4.42578125" bestFit="1" customWidth="1"/>
    <col min="29" max="29" width="5.85546875" bestFit="1" customWidth="1"/>
    <col min="30" max="30" width="4.42578125" bestFit="1" customWidth="1"/>
    <col min="31" max="31" width="5.85546875" bestFit="1" customWidth="1"/>
    <col min="32" max="32" width="4.28515625" bestFit="1" customWidth="1"/>
    <col min="33" max="33" width="5.5703125" bestFit="1" customWidth="1"/>
    <col min="34" max="34" width="3.85546875" bestFit="1" customWidth="1"/>
    <col min="35" max="35" width="5.85546875" bestFit="1" customWidth="1"/>
    <col min="36" max="36" width="8.7109375" bestFit="1" customWidth="1"/>
    <col min="37" max="37" width="0.42578125" customWidth="1"/>
    <col min="38" max="43" width="5.5703125" customWidth="1"/>
    <col min="44" max="56" width="5.5703125" bestFit="1" customWidth="1"/>
    <col min="57" max="57" width="6.7109375" bestFit="1" customWidth="1"/>
  </cols>
  <sheetData>
    <row r="1" spans="1:57" ht="11.25" customHeight="1" thickBot="1" x14ac:dyDescent="0.3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57" ht="23.25" thickBot="1" x14ac:dyDescent="0.35">
      <c r="A2" s="158" t="s">
        <v>231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60"/>
    </row>
    <row r="3" spans="1:57" ht="23.25" thickBot="1" x14ac:dyDescent="0.35">
      <c r="A3" s="161" t="s">
        <v>179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29"/>
    </row>
    <row r="4" spans="1:57" ht="18.75" thickBot="1" x14ac:dyDescent="0.3">
      <c r="A4" s="162" t="s">
        <v>308</v>
      </c>
      <c r="B4" s="163"/>
      <c r="C4" s="163"/>
      <c r="D4" s="163"/>
      <c r="E4" s="163"/>
      <c r="F4" s="163"/>
      <c r="G4" s="1"/>
      <c r="H4" s="86" t="s">
        <v>0</v>
      </c>
      <c r="I4" s="87"/>
      <c r="J4" s="86"/>
      <c r="K4" s="164">
        <f ca="1">TODAY()</f>
        <v>43488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2"/>
    </row>
    <row r="5" spans="1:57" ht="18.75" thickBot="1" x14ac:dyDescent="0.3">
      <c r="A5" s="122"/>
      <c r="B5" s="165" t="s">
        <v>230</v>
      </c>
      <c r="C5" s="166"/>
      <c r="D5" s="166"/>
      <c r="E5" s="166"/>
      <c r="F5" s="166"/>
      <c r="G5" s="166"/>
      <c r="H5" s="167" t="s">
        <v>144</v>
      </c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9"/>
      <c r="V5" s="3"/>
      <c r="W5" s="4"/>
      <c r="X5" s="170" t="s">
        <v>143</v>
      </c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1"/>
      <c r="AK5" s="5"/>
    </row>
    <row r="6" spans="1:57" ht="20.25" customHeight="1" x14ac:dyDescent="0.25">
      <c r="A6" s="172"/>
      <c r="B6" s="175" t="s">
        <v>6</v>
      </c>
      <c r="C6" s="176"/>
      <c r="D6" s="105"/>
      <c r="E6" s="181" t="s">
        <v>1</v>
      </c>
      <c r="F6" s="184" t="s">
        <v>2</v>
      </c>
      <c r="G6" s="187" t="s">
        <v>61</v>
      </c>
      <c r="H6" s="153" t="s">
        <v>263</v>
      </c>
      <c r="I6" s="154"/>
      <c r="J6" s="199" t="s">
        <v>278</v>
      </c>
      <c r="K6" s="200"/>
      <c r="L6" s="199" t="s">
        <v>281</v>
      </c>
      <c r="M6" s="200"/>
      <c r="N6" s="199" t="s">
        <v>287</v>
      </c>
      <c r="O6" s="200"/>
      <c r="P6" s="199" t="s">
        <v>299</v>
      </c>
      <c r="Q6" s="200"/>
      <c r="R6" s="199" t="s">
        <v>307</v>
      </c>
      <c r="S6" s="200"/>
      <c r="T6" s="153" t="s">
        <v>232</v>
      </c>
      <c r="U6" s="154"/>
      <c r="V6" s="192" t="s">
        <v>3</v>
      </c>
      <c r="W6" s="7"/>
      <c r="X6" s="203" t="s">
        <v>286</v>
      </c>
      <c r="Y6" s="204"/>
      <c r="Z6" s="203" t="s">
        <v>303</v>
      </c>
      <c r="AA6" s="204"/>
      <c r="AB6" s="203" t="s">
        <v>306</v>
      </c>
      <c r="AC6" s="204"/>
      <c r="AD6" s="203"/>
      <c r="AE6" s="204"/>
      <c r="AF6" s="190" t="s">
        <v>226</v>
      </c>
      <c r="AG6" s="191"/>
      <c r="AH6" s="190" t="s">
        <v>227</v>
      </c>
      <c r="AI6" s="191"/>
      <c r="AJ6" s="6"/>
      <c r="AK6" s="8"/>
    </row>
    <row r="7" spans="1:57" ht="51" customHeight="1" x14ac:dyDescent="0.25">
      <c r="A7" s="173"/>
      <c r="B7" s="177"/>
      <c r="C7" s="178"/>
      <c r="D7" s="106"/>
      <c r="E7" s="182"/>
      <c r="F7" s="185"/>
      <c r="G7" s="188"/>
      <c r="H7" s="155" t="s">
        <v>262</v>
      </c>
      <c r="I7" s="156"/>
      <c r="J7" s="195" t="s">
        <v>211</v>
      </c>
      <c r="K7" s="196"/>
      <c r="L7" s="155" t="s">
        <v>283</v>
      </c>
      <c r="M7" s="156"/>
      <c r="N7" s="197" t="s">
        <v>318</v>
      </c>
      <c r="O7" s="198"/>
      <c r="P7" s="155" t="s">
        <v>300</v>
      </c>
      <c r="Q7" s="156"/>
      <c r="R7" s="197" t="s">
        <v>309</v>
      </c>
      <c r="S7" s="198"/>
      <c r="T7" s="216" t="s">
        <v>176</v>
      </c>
      <c r="U7" s="217"/>
      <c r="V7" s="193"/>
      <c r="W7" s="9"/>
      <c r="X7" s="205" t="s">
        <v>285</v>
      </c>
      <c r="Y7" s="206"/>
      <c r="Z7" s="218" t="s">
        <v>304</v>
      </c>
      <c r="AA7" s="219"/>
      <c r="AB7" s="205" t="s">
        <v>223</v>
      </c>
      <c r="AC7" s="206"/>
      <c r="AD7" s="201"/>
      <c r="AE7" s="202"/>
      <c r="AF7" s="201" t="s">
        <v>228</v>
      </c>
      <c r="AG7" s="202"/>
      <c r="AH7" s="208" t="s">
        <v>229</v>
      </c>
      <c r="AI7" s="209"/>
      <c r="AJ7" s="210" t="s">
        <v>57</v>
      </c>
      <c r="AK7" s="10"/>
      <c r="AL7" s="213" t="str">
        <f>H7</f>
        <v>(1)            Leon Paul Open</v>
      </c>
      <c r="AM7" s="213" t="str">
        <f>J7</f>
        <v>(2)  Newcastle JBRC</v>
      </c>
      <c r="AN7" s="207" t="str">
        <f>L7</f>
        <v>(3)          Uni Nottm Jopen</v>
      </c>
      <c r="AO7" s="207" t="str">
        <f>N7</f>
        <v>(4)              L Paul JBRC</v>
      </c>
      <c r="AP7" s="207" t="str">
        <f>P7</f>
        <v>(5)      GBR U23 Champs</v>
      </c>
      <c r="AQ7" s="207" t="str">
        <f>R7</f>
        <v>(6)      Bristol JBRC</v>
      </c>
      <c r="AR7" s="214" t="s">
        <v>7</v>
      </c>
      <c r="AS7" s="207" t="s">
        <v>8</v>
      </c>
      <c r="AT7" s="207" t="s">
        <v>13</v>
      </c>
      <c r="AU7" s="207" t="s">
        <v>9</v>
      </c>
      <c r="AV7" s="207" t="str">
        <f>X7</f>
        <v>(1)        Eden Cup</v>
      </c>
      <c r="AW7" s="207" t="str">
        <f>Z7</f>
        <v>(2)        Sofia</v>
      </c>
      <c r="AX7" s="207" t="str">
        <f>AB7</f>
        <v xml:space="preserve">(3)      Udine </v>
      </c>
      <c r="AY7" s="215">
        <f>AD7</f>
        <v>0</v>
      </c>
      <c r="AZ7" s="207" t="str">
        <f>AF7</f>
        <v xml:space="preserve">Sochi Euro    Champs        </v>
      </c>
      <c r="BA7" s="207" t="str">
        <f>AH7</f>
        <v>Verona World Champs</v>
      </c>
      <c r="BB7" s="207" t="s">
        <v>10</v>
      </c>
      <c r="BC7" s="207" t="s">
        <v>11</v>
      </c>
      <c r="BD7" s="207" t="s">
        <v>14</v>
      </c>
      <c r="BE7" s="207" t="s">
        <v>12</v>
      </c>
    </row>
    <row r="8" spans="1:57" ht="15.75" customHeight="1" thickBot="1" x14ac:dyDescent="0.3">
      <c r="A8" s="174"/>
      <c r="B8" s="179"/>
      <c r="C8" s="180"/>
      <c r="D8" s="107"/>
      <c r="E8" s="183"/>
      <c r="F8" s="186"/>
      <c r="G8" s="189"/>
      <c r="H8" s="13" t="s">
        <v>4</v>
      </c>
      <c r="I8" s="13" t="s">
        <v>5</v>
      </c>
      <c r="J8" s="11" t="s">
        <v>4</v>
      </c>
      <c r="K8" s="12"/>
      <c r="L8" s="13" t="s">
        <v>4</v>
      </c>
      <c r="M8" s="111"/>
      <c r="N8" s="14" t="s">
        <v>4</v>
      </c>
      <c r="O8" s="14"/>
      <c r="P8" s="13" t="s">
        <v>4</v>
      </c>
      <c r="Q8" s="13"/>
      <c r="R8" s="14" t="s">
        <v>4</v>
      </c>
      <c r="S8" s="14"/>
      <c r="T8" s="140" t="s">
        <v>4</v>
      </c>
      <c r="U8" s="141"/>
      <c r="V8" s="193"/>
      <c r="W8" s="15"/>
      <c r="X8" s="17" t="s">
        <v>4</v>
      </c>
      <c r="Y8" s="17"/>
      <c r="Z8" s="16" t="s">
        <v>4</v>
      </c>
      <c r="AA8" s="16"/>
      <c r="AB8" s="17" t="s">
        <v>4</v>
      </c>
      <c r="AC8" s="17"/>
      <c r="AD8" s="16" t="s">
        <v>4</v>
      </c>
      <c r="AE8" s="16"/>
      <c r="AF8" s="16" t="s">
        <v>4</v>
      </c>
      <c r="AG8" s="16"/>
      <c r="AH8" s="17" t="s">
        <v>4</v>
      </c>
      <c r="AI8" s="17"/>
      <c r="AJ8" s="211"/>
      <c r="AK8" s="18"/>
      <c r="AL8" s="207"/>
      <c r="AM8" s="207"/>
      <c r="AN8" s="207"/>
      <c r="AO8" s="207"/>
      <c r="AP8" s="207"/>
      <c r="AQ8" s="207"/>
      <c r="AR8" s="214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</row>
    <row r="9" spans="1:57" ht="15.75" thickBot="1" x14ac:dyDescent="0.3">
      <c r="A9" s="123"/>
      <c r="B9" s="77"/>
      <c r="C9" s="78"/>
      <c r="D9" s="109"/>
      <c r="E9" s="19"/>
      <c r="F9" s="120"/>
      <c r="G9" s="21"/>
      <c r="H9" s="68">
        <v>37</v>
      </c>
      <c r="I9" s="131">
        <v>1.5</v>
      </c>
      <c r="J9" s="90">
        <v>48</v>
      </c>
      <c r="K9" s="67">
        <v>1</v>
      </c>
      <c r="L9" s="68">
        <v>16</v>
      </c>
      <c r="M9" s="68">
        <v>1</v>
      </c>
      <c r="N9" s="67">
        <v>46</v>
      </c>
      <c r="O9" s="130">
        <v>1</v>
      </c>
      <c r="P9" s="68">
        <v>14</v>
      </c>
      <c r="Q9" s="131">
        <v>1.5</v>
      </c>
      <c r="R9" s="67">
        <v>37</v>
      </c>
      <c r="S9" s="130">
        <v>1.5</v>
      </c>
      <c r="T9" s="142">
        <v>49</v>
      </c>
      <c r="U9" s="143">
        <v>1.2</v>
      </c>
      <c r="V9" s="194"/>
      <c r="W9" s="22"/>
      <c r="X9" s="71">
        <v>136</v>
      </c>
      <c r="Y9" s="71">
        <v>10</v>
      </c>
      <c r="Z9" s="69">
        <v>143</v>
      </c>
      <c r="AA9" s="70">
        <v>10</v>
      </c>
      <c r="AB9" s="71">
        <v>140</v>
      </c>
      <c r="AC9" s="71">
        <v>10</v>
      </c>
      <c r="AD9" s="70"/>
      <c r="AE9" s="70"/>
      <c r="AF9" s="70">
        <v>57</v>
      </c>
      <c r="AG9" s="70">
        <v>10</v>
      </c>
      <c r="AH9" s="71">
        <v>141</v>
      </c>
      <c r="AI9" s="72">
        <v>10</v>
      </c>
      <c r="AJ9" s="212"/>
      <c r="AK9" s="23"/>
      <c r="AL9" s="207"/>
      <c r="AM9" s="207"/>
      <c r="AN9" s="207"/>
      <c r="AO9" s="207"/>
      <c r="AP9" s="207"/>
      <c r="AQ9" s="207"/>
      <c r="AR9" s="214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</row>
    <row r="10" spans="1:57" x14ac:dyDescent="0.25">
      <c r="A10" s="124">
        <v>1</v>
      </c>
      <c r="B10" s="73" t="s">
        <v>68</v>
      </c>
      <c r="C10" s="74" t="s">
        <v>69</v>
      </c>
      <c r="D10" s="74" t="s">
        <v>157</v>
      </c>
      <c r="E10" s="91">
        <v>0</v>
      </c>
      <c r="F10" s="121">
        <f t="shared" ref="F10:F18" si="0">$V10+$AJ10</f>
        <v>227.7</v>
      </c>
      <c r="G10" s="24"/>
      <c r="H10" s="95">
        <v>9</v>
      </c>
      <c r="I10" s="134">
        <v>24</v>
      </c>
      <c r="J10" s="28">
        <v>2</v>
      </c>
      <c r="K10" s="79">
        <v>36</v>
      </c>
      <c r="L10" s="41">
        <v>1</v>
      </c>
      <c r="M10" s="134">
        <v>40</v>
      </c>
      <c r="N10" s="84">
        <v>3</v>
      </c>
      <c r="O10" s="20">
        <v>32</v>
      </c>
      <c r="P10" s="100">
        <v>5</v>
      </c>
      <c r="Q10" s="94">
        <v>40.5</v>
      </c>
      <c r="R10" s="84"/>
      <c r="S10" s="20"/>
      <c r="T10" s="144">
        <v>6</v>
      </c>
      <c r="U10" s="145">
        <v>31.2</v>
      </c>
      <c r="V10" s="55">
        <f t="shared" ref="V10:V41" si="1">$AU10+$U10</f>
        <v>147.69999999999999</v>
      </c>
      <c r="W10" s="26"/>
      <c r="X10" s="31">
        <v>102</v>
      </c>
      <c r="Y10" s="20">
        <v>0</v>
      </c>
      <c r="Z10" s="29">
        <v>47</v>
      </c>
      <c r="AA10" s="30">
        <v>40</v>
      </c>
      <c r="AB10" s="31">
        <v>59</v>
      </c>
      <c r="AC10" s="20">
        <v>40</v>
      </c>
      <c r="AD10" s="29"/>
      <c r="AE10" s="30"/>
      <c r="AF10" s="75">
        <v>53</v>
      </c>
      <c r="AG10" s="30">
        <v>0</v>
      </c>
      <c r="AH10" s="31">
        <v>72</v>
      </c>
      <c r="AI10" s="49">
        <v>0</v>
      </c>
      <c r="AJ10" s="48">
        <f t="shared" ref="AJ10:AJ41" si="2">BE10</f>
        <v>80</v>
      </c>
      <c r="AK10" s="27"/>
      <c r="AL10" s="47">
        <f t="shared" ref="AL10:AL41" si="3">I10</f>
        <v>24</v>
      </c>
      <c r="AM10" s="47">
        <f t="shared" ref="AM10:AM41" si="4">K10</f>
        <v>36</v>
      </c>
      <c r="AN10" s="47">
        <f t="shared" ref="AN10:AN41" si="5">M10</f>
        <v>40</v>
      </c>
      <c r="AO10" s="47">
        <f t="shared" ref="AO10:AO41" si="6">O10</f>
        <v>32</v>
      </c>
      <c r="AP10" s="47">
        <f t="shared" ref="AP10:AP41" si="7">Q10</f>
        <v>40.5</v>
      </c>
      <c r="AQ10" s="47">
        <f t="shared" ref="AQ10:AQ41" si="8">S10</f>
        <v>0</v>
      </c>
      <c r="AR10" s="82">
        <f t="shared" ref="AR10:AR41" si="9">LARGE($AL10:$AQ10,1)</f>
        <v>40.5</v>
      </c>
      <c r="AS10" s="82">
        <f t="shared" ref="AS10:AS41" si="10">LARGE($AL10:$AQ10,2)</f>
        <v>40</v>
      </c>
      <c r="AT10" s="82">
        <f t="shared" ref="AT10:AT41" si="11">LARGE($AL10:$AQ10,3)</f>
        <v>36</v>
      </c>
      <c r="AU10" s="83">
        <f t="shared" ref="AU10:AU41" si="12">SUM($AR10:$AT10)</f>
        <v>116.5</v>
      </c>
      <c r="AV10" s="58">
        <f t="shared" ref="AV10:AV41" si="13">Y10</f>
        <v>0</v>
      </c>
      <c r="AW10" s="58">
        <f t="shared" ref="AW10:AW41" si="14">AA10</f>
        <v>40</v>
      </c>
      <c r="AX10" s="58">
        <f t="shared" ref="AX10:AX41" si="15">AC10</f>
        <v>40</v>
      </c>
      <c r="AY10" s="58">
        <f t="shared" ref="AY10:AY41" si="16">AE10</f>
        <v>0</v>
      </c>
      <c r="AZ10" s="58">
        <f t="shared" ref="AZ10:AZ41" si="17">AG10</f>
        <v>0</v>
      </c>
      <c r="BA10" s="58">
        <f t="shared" ref="BA10:BA41" si="18">AI10</f>
        <v>0</v>
      </c>
      <c r="BB10" s="82">
        <f t="shared" ref="BB10:BB41" si="19">LARGE($AV10:$BA10,1)</f>
        <v>40</v>
      </c>
      <c r="BC10" s="82">
        <f t="shared" ref="BC10:BC41" si="20">LARGE($AV10:$BA10,2)</f>
        <v>40</v>
      </c>
      <c r="BD10" s="82">
        <f t="shared" ref="BD10:BD41" si="21">LARGE($AV10:$BA10,3)</f>
        <v>0</v>
      </c>
      <c r="BE10" s="83">
        <f t="shared" ref="BE10:BE41" si="22">SUM($BB10:$BD10)</f>
        <v>80</v>
      </c>
    </row>
    <row r="11" spans="1:57" ht="15.75" thickBot="1" x14ac:dyDescent="0.3">
      <c r="A11" s="124">
        <v>2</v>
      </c>
      <c r="B11" s="63" t="s">
        <v>81</v>
      </c>
      <c r="C11" s="64" t="s">
        <v>82</v>
      </c>
      <c r="D11" s="64" t="s">
        <v>158</v>
      </c>
      <c r="E11" s="91">
        <v>0</v>
      </c>
      <c r="F11" s="121">
        <f t="shared" si="0"/>
        <v>258.39999999999998</v>
      </c>
      <c r="G11" s="24"/>
      <c r="H11" s="95">
        <v>3</v>
      </c>
      <c r="I11" s="134">
        <v>48</v>
      </c>
      <c r="J11" s="28">
        <v>11</v>
      </c>
      <c r="K11" s="79">
        <v>16</v>
      </c>
      <c r="L11" s="41">
        <v>3</v>
      </c>
      <c r="M11" s="134">
        <v>32</v>
      </c>
      <c r="N11" s="84"/>
      <c r="O11" s="20"/>
      <c r="P11" s="100">
        <v>1</v>
      </c>
      <c r="Q11" s="100">
        <v>60</v>
      </c>
      <c r="R11" s="84"/>
      <c r="S11" s="20"/>
      <c r="T11" s="144">
        <v>3</v>
      </c>
      <c r="U11" s="145">
        <v>38.4</v>
      </c>
      <c r="V11" s="55">
        <f t="shared" si="1"/>
        <v>178.4</v>
      </c>
      <c r="W11" s="36"/>
      <c r="X11" s="31">
        <v>53</v>
      </c>
      <c r="Y11" s="20">
        <v>40</v>
      </c>
      <c r="Z11" s="29">
        <v>94</v>
      </c>
      <c r="AA11" s="30">
        <v>0</v>
      </c>
      <c r="AB11" s="31">
        <v>57</v>
      </c>
      <c r="AC11" s="20">
        <v>40</v>
      </c>
      <c r="AD11" s="29"/>
      <c r="AE11" s="30"/>
      <c r="AF11" s="75"/>
      <c r="AG11" s="30"/>
      <c r="AH11" s="31"/>
      <c r="AI11" s="50"/>
      <c r="AJ11" s="48">
        <f t="shared" si="2"/>
        <v>80</v>
      </c>
      <c r="AK11" s="37"/>
      <c r="AL11" s="47">
        <f t="shared" si="3"/>
        <v>48</v>
      </c>
      <c r="AM11" s="47">
        <f t="shared" si="4"/>
        <v>16</v>
      </c>
      <c r="AN11" s="47">
        <f t="shared" si="5"/>
        <v>32</v>
      </c>
      <c r="AO11" s="47">
        <f t="shared" si="6"/>
        <v>0</v>
      </c>
      <c r="AP11" s="47">
        <f t="shared" si="7"/>
        <v>60</v>
      </c>
      <c r="AQ11" s="47">
        <f t="shared" si="8"/>
        <v>0</v>
      </c>
      <c r="AR11" s="82">
        <f t="shared" si="9"/>
        <v>60</v>
      </c>
      <c r="AS11" s="82">
        <f t="shared" si="10"/>
        <v>48</v>
      </c>
      <c r="AT11" s="82">
        <f t="shared" si="11"/>
        <v>32</v>
      </c>
      <c r="AU11" s="83">
        <f t="shared" si="12"/>
        <v>140</v>
      </c>
      <c r="AV11" s="58">
        <f t="shared" si="13"/>
        <v>40</v>
      </c>
      <c r="AW11" s="58">
        <f t="shared" si="14"/>
        <v>0</v>
      </c>
      <c r="AX11" s="58">
        <f t="shared" si="15"/>
        <v>40</v>
      </c>
      <c r="AY11" s="58">
        <f t="shared" si="16"/>
        <v>0</v>
      </c>
      <c r="AZ11" s="58">
        <f t="shared" si="17"/>
        <v>0</v>
      </c>
      <c r="BA11" s="58">
        <f t="shared" si="18"/>
        <v>0</v>
      </c>
      <c r="BB11" s="82">
        <f t="shared" si="19"/>
        <v>40</v>
      </c>
      <c r="BC11" s="82">
        <f t="shared" si="20"/>
        <v>40</v>
      </c>
      <c r="BD11" s="82">
        <f t="shared" si="21"/>
        <v>0</v>
      </c>
      <c r="BE11" s="83">
        <f t="shared" si="22"/>
        <v>80</v>
      </c>
    </row>
    <row r="12" spans="1:57" x14ac:dyDescent="0.25">
      <c r="A12" s="124">
        <v>3</v>
      </c>
      <c r="B12" s="73" t="s">
        <v>141</v>
      </c>
      <c r="C12" s="74" t="s">
        <v>142</v>
      </c>
      <c r="D12" s="74" t="s">
        <v>155</v>
      </c>
      <c r="E12" s="92">
        <v>2</v>
      </c>
      <c r="F12" s="121">
        <f t="shared" si="0"/>
        <v>199.2</v>
      </c>
      <c r="G12" s="24"/>
      <c r="H12" s="95">
        <v>1</v>
      </c>
      <c r="I12" s="134">
        <v>60</v>
      </c>
      <c r="J12" s="28">
        <v>1</v>
      </c>
      <c r="K12" s="104">
        <v>40</v>
      </c>
      <c r="L12" s="41"/>
      <c r="M12" s="94"/>
      <c r="N12" s="84">
        <v>1</v>
      </c>
      <c r="O12" s="20">
        <v>40</v>
      </c>
      <c r="P12" s="100"/>
      <c r="Q12" s="100"/>
      <c r="R12" s="84"/>
      <c r="S12" s="20"/>
      <c r="T12" s="144">
        <v>14</v>
      </c>
      <c r="U12" s="145">
        <v>19.2</v>
      </c>
      <c r="V12" s="55">
        <f t="shared" si="1"/>
        <v>159.19999999999999</v>
      </c>
      <c r="W12" s="26"/>
      <c r="X12" s="31">
        <v>42</v>
      </c>
      <c r="Y12" s="20">
        <v>40</v>
      </c>
      <c r="Z12" s="39"/>
      <c r="AA12" s="38"/>
      <c r="AB12" s="31">
        <v>84</v>
      </c>
      <c r="AC12" s="20">
        <v>0</v>
      </c>
      <c r="AD12" s="29"/>
      <c r="AE12" s="30"/>
      <c r="AF12" s="80"/>
      <c r="AG12" s="38"/>
      <c r="AH12" s="31"/>
      <c r="AI12" s="31"/>
      <c r="AJ12" s="48">
        <f t="shared" si="2"/>
        <v>40</v>
      </c>
      <c r="AK12" s="27"/>
      <c r="AL12" s="47">
        <f t="shared" si="3"/>
        <v>60</v>
      </c>
      <c r="AM12" s="47">
        <f t="shared" si="4"/>
        <v>40</v>
      </c>
      <c r="AN12" s="47">
        <f t="shared" si="5"/>
        <v>0</v>
      </c>
      <c r="AO12" s="47">
        <f t="shared" si="6"/>
        <v>40</v>
      </c>
      <c r="AP12" s="47">
        <f t="shared" si="7"/>
        <v>0</v>
      </c>
      <c r="AQ12" s="47">
        <f t="shared" si="8"/>
        <v>0</v>
      </c>
      <c r="AR12" s="82">
        <f t="shared" si="9"/>
        <v>60</v>
      </c>
      <c r="AS12" s="82">
        <f t="shared" si="10"/>
        <v>40</v>
      </c>
      <c r="AT12" s="82">
        <f t="shared" si="11"/>
        <v>40</v>
      </c>
      <c r="AU12" s="83">
        <f t="shared" si="12"/>
        <v>140</v>
      </c>
      <c r="AV12" s="58">
        <f t="shared" si="13"/>
        <v>40</v>
      </c>
      <c r="AW12" s="58">
        <f t="shared" si="14"/>
        <v>0</v>
      </c>
      <c r="AX12" s="58">
        <f t="shared" si="15"/>
        <v>0</v>
      </c>
      <c r="AY12" s="58">
        <f t="shared" si="16"/>
        <v>0</v>
      </c>
      <c r="AZ12" s="58">
        <f t="shared" si="17"/>
        <v>0</v>
      </c>
      <c r="BA12" s="58">
        <f t="shared" si="18"/>
        <v>0</v>
      </c>
      <c r="BB12" s="82">
        <f t="shared" si="19"/>
        <v>40</v>
      </c>
      <c r="BC12" s="82">
        <f t="shared" si="20"/>
        <v>0</v>
      </c>
      <c r="BD12" s="82">
        <f t="shared" si="21"/>
        <v>0</v>
      </c>
      <c r="BE12" s="83">
        <f t="shared" si="22"/>
        <v>40</v>
      </c>
    </row>
    <row r="13" spans="1:57" ht="15.75" thickBot="1" x14ac:dyDescent="0.3">
      <c r="A13" s="124">
        <v>4</v>
      </c>
      <c r="B13" s="73" t="s">
        <v>43</v>
      </c>
      <c r="C13" s="74" t="s">
        <v>110</v>
      </c>
      <c r="D13" s="74" t="s">
        <v>162</v>
      </c>
      <c r="E13" s="91">
        <v>1</v>
      </c>
      <c r="F13" s="121">
        <f t="shared" si="0"/>
        <v>174.2</v>
      </c>
      <c r="G13" s="24"/>
      <c r="H13" s="95">
        <v>6</v>
      </c>
      <c r="I13" s="134">
        <v>39</v>
      </c>
      <c r="J13" s="28">
        <v>3</v>
      </c>
      <c r="K13" s="79">
        <v>32</v>
      </c>
      <c r="L13" s="41">
        <v>2</v>
      </c>
      <c r="M13" s="134">
        <v>36</v>
      </c>
      <c r="N13" s="84"/>
      <c r="O13" s="20"/>
      <c r="P13" s="100"/>
      <c r="Q13" s="76"/>
      <c r="R13" s="84">
        <v>1</v>
      </c>
      <c r="S13" s="20">
        <v>40</v>
      </c>
      <c r="T13" s="144">
        <v>16</v>
      </c>
      <c r="U13" s="145">
        <v>19.2</v>
      </c>
      <c r="V13" s="55">
        <f t="shared" si="1"/>
        <v>134.19999999999999</v>
      </c>
      <c r="W13" s="36"/>
      <c r="X13" s="31">
        <v>66</v>
      </c>
      <c r="Y13" s="20">
        <v>0</v>
      </c>
      <c r="Z13" s="29">
        <v>126</v>
      </c>
      <c r="AA13" s="30">
        <v>0</v>
      </c>
      <c r="AB13" s="31">
        <v>56</v>
      </c>
      <c r="AC13" s="20">
        <v>40</v>
      </c>
      <c r="AD13" s="29"/>
      <c r="AE13" s="30"/>
      <c r="AF13" s="80"/>
      <c r="AG13" s="38"/>
      <c r="AH13" s="31"/>
      <c r="AI13" s="31"/>
      <c r="AJ13" s="48">
        <f t="shared" si="2"/>
        <v>40</v>
      </c>
      <c r="AK13" s="37"/>
      <c r="AL13" s="47">
        <f t="shared" si="3"/>
        <v>39</v>
      </c>
      <c r="AM13" s="47">
        <f t="shared" si="4"/>
        <v>32</v>
      </c>
      <c r="AN13" s="47">
        <f t="shared" si="5"/>
        <v>36</v>
      </c>
      <c r="AO13" s="47">
        <f t="shared" si="6"/>
        <v>0</v>
      </c>
      <c r="AP13" s="47">
        <f t="shared" si="7"/>
        <v>0</v>
      </c>
      <c r="AQ13" s="47">
        <f t="shared" si="8"/>
        <v>40</v>
      </c>
      <c r="AR13" s="82">
        <f t="shared" si="9"/>
        <v>40</v>
      </c>
      <c r="AS13" s="82">
        <f t="shared" si="10"/>
        <v>39</v>
      </c>
      <c r="AT13" s="82">
        <f t="shared" si="11"/>
        <v>36</v>
      </c>
      <c r="AU13" s="83">
        <f t="shared" si="12"/>
        <v>115</v>
      </c>
      <c r="AV13" s="58">
        <f t="shared" si="13"/>
        <v>0</v>
      </c>
      <c r="AW13" s="58">
        <f t="shared" si="14"/>
        <v>0</v>
      </c>
      <c r="AX13" s="58">
        <f t="shared" si="15"/>
        <v>40</v>
      </c>
      <c r="AY13" s="58">
        <f t="shared" si="16"/>
        <v>0</v>
      </c>
      <c r="AZ13" s="58">
        <f t="shared" si="17"/>
        <v>0</v>
      </c>
      <c r="BA13" s="58">
        <f t="shared" si="18"/>
        <v>0</v>
      </c>
      <c r="BB13" s="82">
        <f t="shared" si="19"/>
        <v>40</v>
      </c>
      <c r="BC13" s="82">
        <f t="shared" si="20"/>
        <v>0</v>
      </c>
      <c r="BD13" s="82">
        <f t="shared" si="21"/>
        <v>0</v>
      </c>
      <c r="BE13" s="83">
        <f t="shared" si="22"/>
        <v>40</v>
      </c>
    </row>
    <row r="14" spans="1:57" ht="15.75" thickBot="1" x14ac:dyDescent="0.3">
      <c r="A14" s="124">
        <v>5</v>
      </c>
      <c r="B14" s="73" t="s">
        <v>225</v>
      </c>
      <c r="C14" s="74" t="s">
        <v>77</v>
      </c>
      <c r="D14" s="74" t="s">
        <v>163</v>
      </c>
      <c r="E14" s="91">
        <v>99</v>
      </c>
      <c r="F14" s="121">
        <f t="shared" si="0"/>
        <v>155.19999999999999</v>
      </c>
      <c r="G14" s="24"/>
      <c r="H14" s="95">
        <v>2</v>
      </c>
      <c r="I14" s="134">
        <v>54</v>
      </c>
      <c r="J14" s="28">
        <v>8</v>
      </c>
      <c r="K14" s="79">
        <v>24</v>
      </c>
      <c r="L14" s="41">
        <v>3</v>
      </c>
      <c r="M14" s="134">
        <v>32</v>
      </c>
      <c r="N14" s="84">
        <v>6</v>
      </c>
      <c r="O14" s="20">
        <v>26</v>
      </c>
      <c r="P14" s="100">
        <v>9</v>
      </c>
      <c r="Q14" s="94">
        <v>24</v>
      </c>
      <c r="R14" s="84"/>
      <c r="S14" s="20"/>
      <c r="T14" s="144">
        <v>2</v>
      </c>
      <c r="U14" s="145">
        <v>43.2</v>
      </c>
      <c r="V14" s="55">
        <f t="shared" si="1"/>
        <v>155.19999999999999</v>
      </c>
      <c r="W14" s="36"/>
      <c r="X14" s="31">
        <v>68</v>
      </c>
      <c r="Y14" s="20">
        <v>0</v>
      </c>
      <c r="Z14" s="29">
        <v>135</v>
      </c>
      <c r="AA14" s="30">
        <v>0</v>
      </c>
      <c r="AB14" s="31">
        <v>98</v>
      </c>
      <c r="AC14" s="20">
        <v>0</v>
      </c>
      <c r="AD14" s="29"/>
      <c r="AE14" s="30"/>
      <c r="AF14" s="75"/>
      <c r="AG14" s="30"/>
      <c r="AH14" s="31"/>
      <c r="AI14" s="31"/>
      <c r="AJ14" s="48">
        <f t="shared" si="2"/>
        <v>0</v>
      </c>
      <c r="AK14" s="37"/>
      <c r="AL14" s="47">
        <f t="shared" si="3"/>
        <v>54</v>
      </c>
      <c r="AM14" s="47">
        <f t="shared" si="4"/>
        <v>24</v>
      </c>
      <c r="AN14" s="47">
        <f t="shared" si="5"/>
        <v>32</v>
      </c>
      <c r="AO14" s="47">
        <f t="shared" si="6"/>
        <v>26</v>
      </c>
      <c r="AP14" s="47">
        <f t="shared" si="7"/>
        <v>24</v>
      </c>
      <c r="AQ14" s="47">
        <f t="shared" si="8"/>
        <v>0</v>
      </c>
      <c r="AR14" s="82">
        <f t="shared" si="9"/>
        <v>54</v>
      </c>
      <c r="AS14" s="82">
        <f t="shared" si="10"/>
        <v>32</v>
      </c>
      <c r="AT14" s="82">
        <f t="shared" si="11"/>
        <v>26</v>
      </c>
      <c r="AU14" s="83">
        <f t="shared" si="12"/>
        <v>112</v>
      </c>
      <c r="AV14" s="58">
        <f t="shared" si="13"/>
        <v>0</v>
      </c>
      <c r="AW14" s="58">
        <f t="shared" si="14"/>
        <v>0</v>
      </c>
      <c r="AX14" s="58">
        <f t="shared" si="15"/>
        <v>0</v>
      </c>
      <c r="AY14" s="58">
        <f t="shared" si="16"/>
        <v>0</v>
      </c>
      <c r="AZ14" s="58">
        <f t="shared" si="17"/>
        <v>0</v>
      </c>
      <c r="BA14" s="58">
        <f t="shared" si="18"/>
        <v>0</v>
      </c>
      <c r="BB14" s="82">
        <f t="shared" si="19"/>
        <v>0</v>
      </c>
      <c r="BC14" s="82">
        <f t="shared" si="20"/>
        <v>0</v>
      </c>
      <c r="BD14" s="82">
        <f t="shared" si="21"/>
        <v>0</v>
      </c>
      <c r="BE14" s="83">
        <f t="shared" si="22"/>
        <v>0</v>
      </c>
    </row>
    <row r="15" spans="1:57" x14ac:dyDescent="0.25">
      <c r="A15" s="124">
        <v>6</v>
      </c>
      <c r="B15" s="73" t="s">
        <v>66</v>
      </c>
      <c r="C15" s="74" t="s">
        <v>32</v>
      </c>
      <c r="D15" s="74" t="s">
        <v>155</v>
      </c>
      <c r="E15" s="91">
        <v>0</v>
      </c>
      <c r="F15" s="121">
        <f t="shared" si="0"/>
        <v>146.4</v>
      </c>
      <c r="G15" s="24"/>
      <c r="H15" s="95">
        <v>14</v>
      </c>
      <c r="I15" s="134">
        <v>24</v>
      </c>
      <c r="J15" s="28">
        <v>9</v>
      </c>
      <c r="K15" s="79">
        <v>16</v>
      </c>
      <c r="L15" s="41">
        <v>10</v>
      </c>
      <c r="M15" s="134">
        <v>16</v>
      </c>
      <c r="N15" s="84">
        <v>2</v>
      </c>
      <c r="O15" s="20">
        <v>36</v>
      </c>
      <c r="P15" s="100">
        <v>3</v>
      </c>
      <c r="Q15" s="94">
        <v>48</v>
      </c>
      <c r="R15" s="84">
        <v>8</v>
      </c>
      <c r="S15" s="20">
        <v>24</v>
      </c>
      <c r="T15" s="144">
        <v>3</v>
      </c>
      <c r="U15" s="145">
        <v>38.4</v>
      </c>
      <c r="V15" s="55">
        <f t="shared" si="1"/>
        <v>146.4</v>
      </c>
      <c r="W15" s="26"/>
      <c r="X15" s="31">
        <v>99</v>
      </c>
      <c r="Y15" s="20">
        <v>0</v>
      </c>
      <c r="Z15" s="29">
        <v>93</v>
      </c>
      <c r="AA15" s="30">
        <v>0</v>
      </c>
      <c r="AB15" s="31">
        <v>87</v>
      </c>
      <c r="AC15" s="20">
        <v>0</v>
      </c>
      <c r="AD15" s="29"/>
      <c r="AE15" s="30"/>
      <c r="AF15" s="75">
        <v>51</v>
      </c>
      <c r="AG15" s="30">
        <v>0</v>
      </c>
      <c r="AH15" s="31">
        <v>111</v>
      </c>
      <c r="AI15" s="20">
        <v>0</v>
      </c>
      <c r="AJ15" s="48">
        <f t="shared" si="2"/>
        <v>0</v>
      </c>
      <c r="AK15" s="27"/>
      <c r="AL15" s="47">
        <f t="shared" si="3"/>
        <v>24</v>
      </c>
      <c r="AM15" s="47">
        <f t="shared" si="4"/>
        <v>16</v>
      </c>
      <c r="AN15" s="47">
        <f t="shared" si="5"/>
        <v>16</v>
      </c>
      <c r="AO15" s="47">
        <f t="shared" si="6"/>
        <v>36</v>
      </c>
      <c r="AP15" s="47">
        <f t="shared" si="7"/>
        <v>48</v>
      </c>
      <c r="AQ15" s="47">
        <f t="shared" si="8"/>
        <v>24</v>
      </c>
      <c r="AR15" s="82">
        <f t="shared" si="9"/>
        <v>48</v>
      </c>
      <c r="AS15" s="82">
        <f t="shared" si="10"/>
        <v>36</v>
      </c>
      <c r="AT15" s="82">
        <f t="shared" si="11"/>
        <v>24</v>
      </c>
      <c r="AU15" s="83">
        <f t="shared" si="12"/>
        <v>108</v>
      </c>
      <c r="AV15" s="58">
        <f t="shared" si="13"/>
        <v>0</v>
      </c>
      <c r="AW15" s="58">
        <f t="shared" si="14"/>
        <v>0</v>
      </c>
      <c r="AX15" s="58">
        <f t="shared" si="15"/>
        <v>0</v>
      </c>
      <c r="AY15" s="58">
        <f t="shared" si="16"/>
        <v>0</v>
      </c>
      <c r="AZ15" s="58">
        <f t="shared" si="17"/>
        <v>0</v>
      </c>
      <c r="BA15" s="58">
        <f t="shared" si="18"/>
        <v>0</v>
      </c>
      <c r="BB15" s="82">
        <f t="shared" si="19"/>
        <v>0</v>
      </c>
      <c r="BC15" s="82">
        <f t="shared" si="20"/>
        <v>0</v>
      </c>
      <c r="BD15" s="82">
        <f t="shared" si="21"/>
        <v>0</v>
      </c>
      <c r="BE15" s="83">
        <f t="shared" si="22"/>
        <v>0</v>
      </c>
    </row>
    <row r="16" spans="1:57" x14ac:dyDescent="0.25">
      <c r="A16" s="124">
        <v>7</v>
      </c>
      <c r="B16" s="73" t="s">
        <v>87</v>
      </c>
      <c r="C16" s="74" t="s">
        <v>22</v>
      </c>
      <c r="D16" s="74" t="s">
        <v>206</v>
      </c>
      <c r="E16" s="91">
        <v>1</v>
      </c>
      <c r="F16" s="121">
        <f t="shared" si="0"/>
        <v>137.9</v>
      </c>
      <c r="G16" s="24"/>
      <c r="H16" s="95">
        <v>8</v>
      </c>
      <c r="I16" s="134">
        <v>36</v>
      </c>
      <c r="J16" s="28">
        <v>21</v>
      </c>
      <c r="K16" s="79">
        <v>8</v>
      </c>
      <c r="L16" s="41">
        <v>5</v>
      </c>
      <c r="M16" s="134">
        <v>27</v>
      </c>
      <c r="N16" s="84">
        <v>27</v>
      </c>
      <c r="O16" s="20">
        <v>8</v>
      </c>
      <c r="P16" s="100">
        <v>7</v>
      </c>
      <c r="Q16" s="94">
        <v>37.5</v>
      </c>
      <c r="R16" s="84">
        <v>3</v>
      </c>
      <c r="S16" s="20">
        <v>32</v>
      </c>
      <c r="T16" s="144">
        <v>5</v>
      </c>
      <c r="U16" s="145">
        <v>32.4</v>
      </c>
      <c r="V16" s="55">
        <f t="shared" si="1"/>
        <v>137.9</v>
      </c>
      <c r="W16" s="26"/>
      <c r="X16" s="31">
        <v>104</v>
      </c>
      <c r="Y16" s="20">
        <v>0</v>
      </c>
      <c r="Z16" s="29">
        <v>120</v>
      </c>
      <c r="AA16" s="30">
        <v>0</v>
      </c>
      <c r="AB16" s="31">
        <v>80</v>
      </c>
      <c r="AC16" s="20">
        <v>0</v>
      </c>
      <c r="AD16" s="29"/>
      <c r="AE16" s="30"/>
      <c r="AF16" s="75"/>
      <c r="AG16" s="38"/>
      <c r="AH16" s="31"/>
      <c r="AI16" s="50"/>
      <c r="AJ16" s="48">
        <f t="shared" si="2"/>
        <v>0</v>
      </c>
      <c r="AK16" s="27"/>
      <c r="AL16" s="47">
        <f t="shared" si="3"/>
        <v>36</v>
      </c>
      <c r="AM16" s="47">
        <f t="shared" si="4"/>
        <v>8</v>
      </c>
      <c r="AN16" s="47">
        <f t="shared" si="5"/>
        <v>27</v>
      </c>
      <c r="AO16" s="47">
        <f t="shared" si="6"/>
        <v>8</v>
      </c>
      <c r="AP16" s="47">
        <f t="shared" si="7"/>
        <v>37.5</v>
      </c>
      <c r="AQ16" s="47">
        <f t="shared" si="8"/>
        <v>32</v>
      </c>
      <c r="AR16" s="82">
        <f t="shared" si="9"/>
        <v>37.5</v>
      </c>
      <c r="AS16" s="82">
        <f t="shared" si="10"/>
        <v>36</v>
      </c>
      <c r="AT16" s="82">
        <f t="shared" si="11"/>
        <v>32</v>
      </c>
      <c r="AU16" s="83">
        <f t="shared" si="12"/>
        <v>105.5</v>
      </c>
      <c r="AV16" s="58">
        <f t="shared" si="13"/>
        <v>0</v>
      </c>
      <c r="AW16" s="58">
        <f t="shared" si="14"/>
        <v>0</v>
      </c>
      <c r="AX16" s="58">
        <f t="shared" si="15"/>
        <v>0</v>
      </c>
      <c r="AY16" s="58">
        <f t="shared" si="16"/>
        <v>0</v>
      </c>
      <c r="AZ16" s="58">
        <f t="shared" si="17"/>
        <v>0</v>
      </c>
      <c r="BA16" s="58">
        <f t="shared" si="18"/>
        <v>0</v>
      </c>
      <c r="BB16" s="82">
        <f t="shared" si="19"/>
        <v>0</v>
      </c>
      <c r="BC16" s="82">
        <f t="shared" si="20"/>
        <v>0</v>
      </c>
      <c r="BD16" s="82">
        <f t="shared" si="21"/>
        <v>0</v>
      </c>
      <c r="BE16" s="83">
        <f t="shared" si="22"/>
        <v>0</v>
      </c>
    </row>
    <row r="17" spans="1:57" ht="15.75" thickBot="1" x14ac:dyDescent="0.3">
      <c r="A17" s="124">
        <v>8</v>
      </c>
      <c r="B17" s="73" t="s">
        <v>108</v>
      </c>
      <c r="C17" s="74" t="s">
        <v>103</v>
      </c>
      <c r="D17" s="74" t="s">
        <v>153</v>
      </c>
      <c r="E17" s="91">
        <v>0</v>
      </c>
      <c r="F17" s="121">
        <f t="shared" si="0"/>
        <v>131.1</v>
      </c>
      <c r="G17" s="24"/>
      <c r="H17" s="95">
        <v>5</v>
      </c>
      <c r="I17" s="134">
        <v>40.5</v>
      </c>
      <c r="J17" s="28">
        <v>5</v>
      </c>
      <c r="K17" s="79">
        <v>27</v>
      </c>
      <c r="L17" s="41">
        <v>7</v>
      </c>
      <c r="M17" s="134">
        <v>25</v>
      </c>
      <c r="N17" s="84">
        <v>10</v>
      </c>
      <c r="O17" s="20">
        <v>16</v>
      </c>
      <c r="P17" s="100">
        <v>2</v>
      </c>
      <c r="Q17" s="76">
        <v>54</v>
      </c>
      <c r="R17" s="84"/>
      <c r="S17" s="20"/>
      <c r="T17" s="144">
        <v>17</v>
      </c>
      <c r="U17" s="145">
        <v>9.6</v>
      </c>
      <c r="V17" s="55">
        <f t="shared" si="1"/>
        <v>131.1</v>
      </c>
      <c r="W17" s="36"/>
      <c r="X17" s="31">
        <v>85</v>
      </c>
      <c r="Y17" s="20">
        <v>0</v>
      </c>
      <c r="Z17" s="29">
        <v>88</v>
      </c>
      <c r="AA17" s="30">
        <v>0</v>
      </c>
      <c r="AB17" s="31">
        <v>121</v>
      </c>
      <c r="AC17" s="20">
        <v>0</v>
      </c>
      <c r="AD17" s="29"/>
      <c r="AE17" s="30"/>
      <c r="AF17" s="75"/>
      <c r="AG17" s="30"/>
      <c r="AH17" s="31">
        <v>123</v>
      </c>
      <c r="AI17" s="49">
        <v>0</v>
      </c>
      <c r="AJ17" s="48">
        <f t="shared" si="2"/>
        <v>0</v>
      </c>
      <c r="AK17" s="37"/>
      <c r="AL17" s="47">
        <f t="shared" si="3"/>
        <v>40.5</v>
      </c>
      <c r="AM17" s="47">
        <f t="shared" si="4"/>
        <v>27</v>
      </c>
      <c r="AN17" s="47">
        <f t="shared" si="5"/>
        <v>25</v>
      </c>
      <c r="AO17" s="47">
        <f t="shared" si="6"/>
        <v>16</v>
      </c>
      <c r="AP17" s="47">
        <f t="shared" si="7"/>
        <v>54</v>
      </c>
      <c r="AQ17" s="47">
        <f t="shared" si="8"/>
        <v>0</v>
      </c>
      <c r="AR17" s="82">
        <f t="shared" si="9"/>
        <v>54</v>
      </c>
      <c r="AS17" s="82">
        <f t="shared" si="10"/>
        <v>40.5</v>
      </c>
      <c r="AT17" s="82">
        <f t="shared" si="11"/>
        <v>27</v>
      </c>
      <c r="AU17" s="83">
        <f t="shared" si="12"/>
        <v>121.5</v>
      </c>
      <c r="AV17" s="58">
        <f t="shared" si="13"/>
        <v>0</v>
      </c>
      <c r="AW17" s="58">
        <f t="shared" si="14"/>
        <v>0</v>
      </c>
      <c r="AX17" s="58">
        <f t="shared" si="15"/>
        <v>0</v>
      </c>
      <c r="AY17" s="58">
        <f t="shared" si="16"/>
        <v>0</v>
      </c>
      <c r="AZ17" s="58">
        <f t="shared" si="17"/>
        <v>0</v>
      </c>
      <c r="BA17" s="58">
        <f t="shared" si="18"/>
        <v>0</v>
      </c>
      <c r="BB17" s="82">
        <f t="shared" si="19"/>
        <v>0</v>
      </c>
      <c r="BC17" s="82">
        <f t="shared" si="20"/>
        <v>0</v>
      </c>
      <c r="BD17" s="82">
        <f t="shared" si="21"/>
        <v>0</v>
      </c>
      <c r="BE17" s="83">
        <f t="shared" si="22"/>
        <v>0</v>
      </c>
    </row>
    <row r="18" spans="1:57" ht="15.75" thickBot="1" x14ac:dyDescent="0.3">
      <c r="A18" s="124">
        <v>9</v>
      </c>
      <c r="B18" s="73" t="s">
        <v>129</v>
      </c>
      <c r="C18" s="74" t="s">
        <v>19</v>
      </c>
      <c r="D18" s="74" t="s">
        <v>155</v>
      </c>
      <c r="E18" s="92">
        <v>2</v>
      </c>
      <c r="F18" s="121">
        <f t="shared" si="0"/>
        <v>112.2</v>
      </c>
      <c r="G18" s="24"/>
      <c r="H18" s="95">
        <v>19</v>
      </c>
      <c r="I18" s="134">
        <v>12</v>
      </c>
      <c r="J18" s="28">
        <v>3</v>
      </c>
      <c r="K18" s="79">
        <v>32</v>
      </c>
      <c r="L18" s="41"/>
      <c r="M18" s="94"/>
      <c r="N18" s="84">
        <v>7</v>
      </c>
      <c r="O18" s="20">
        <v>25</v>
      </c>
      <c r="P18" s="100"/>
      <c r="Q18" s="76"/>
      <c r="R18" s="84">
        <v>2</v>
      </c>
      <c r="S18" s="20">
        <v>36</v>
      </c>
      <c r="T18" s="144">
        <v>11</v>
      </c>
      <c r="U18" s="145">
        <v>19.2</v>
      </c>
      <c r="V18" s="55">
        <f t="shared" si="1"/>
        <v>112.2</v>
      </c>
      <c r="W18" s="36"/>
      <c r="X18" s="31">
        <v>109</v>
      </c>
      <c r="Y18" s="20">
        <v>0</v>
      </c>
      <c r="Z18" s="39"/>
      <c r="AA18" s="38"/>
      <c r="AB18" s="31"/>
      <c r="AC18" s="20"/>
      <c r="AD18" s="29"/>
      <c r="AE18" s="30"/>
      <c r="AF18" s="80"/>
      <c r="AG18" s="38"/>
      <c r="AH18" s="31"/>
      <c r="AI18" s="50"/>
      <c r="AJ18" s="48">
        <f t="shared" si="2"/>
        <v>0</v>
      </c>
      <c r="AK18" s="37"/>
      <c r="AL18" s="47">
        <f t="shared" si="3"/>
        <v>12</v>
      </c>
      <c r="AM18" s="47">
        <f t="shared" si="4"/>
        <v>32</v>
      </c>
      <c r="AN18" s="47">
        <f t="shared" si="5"/>
        <v>0</v>
      </c>
      <c r="AO18" s="47">
        <f t="shared" si="6"/>
        <v>25</v>
      </c>
      <c r="AP18" s="47">
        <f t="shared" si="7"/>
        <v>0</v>
      </c>
      <c r="AQ18" s="47">
        <f t="shared" si="8"/>
        <v>36</v>
      </c>
      <c r="AR18" s="82">
        <f t="shared" si="9"/>
        <v>36</v>
      </c>
      <c r="AS18" s="82">
        <f t="shared" si="10"/>
        <v>32</v>
      </c>
      <c r="AT18" s="82">
        <f t="shared" si="11"/>
        <v>25</v>
      </c>
      <c r="AU18" s="83">
        <f t="shared" si="12"/>
        <v>93</v>
      </c>
      <c r="AV18" s="58">
        <f t="shared" si="13"/>
        <v>0</v>
      </c>
      <c r="AW18" s="58">
        <f t="shared" si="14"/>
        <v>0</v>
      </c>
      <c r="AX18" s="58">
        <f t="shared" si="15"/>
        <v>0</v>
      </c>
      <c r="AY18" s="58">
        <f t="shared" si="16"/>
        <v>0</v>
      </c>
      <c r="AZ18" s="58">
        <f t="shared" si="17"/>
        <v>0</v>
      </c>
      <c r="BA18" s="58">
        <f t="shared" si="18"/>
        <v>0</v>
      </c>
      <c r="BB18" s="82">
        <f t="shared" si="19"/>
        <v>0</v>
      </c>
      <c r="BC18" s="82">
        <f t="shared" si="20"/>
        <v>0</v>
      </c>
      <c r="BD18" s="82">
        <f t="shared" si="21"/>
        <v>0</v>
      </c>
      <c r="BE18" s="83">
        <f t="shared" si="22"/>
        <v>0</v>
      </c>
    </row>
    <row r="19" spans="1:57" x14ac:dyDescent="0.25">
      <c r="A19" s="124">
        <v>10</v>
      </c>
      <c r="B19" s="73" t="s">
        <v>46</v>
      </c>
      <c r="C19" s="74" t="s">
        <v>47</v>
      </c>
      <c r="D19" s="74" t="s">
        <v>155</v>
      </c>
      <c r="E19" s="91">
        <v>99</v>
      </c>
      <c r="F19" s="121">
        <f>$V19+$AJ19+G19</f>
        <v>108.2</v>
      </c>
      <c r="G19" s="24"/>
      <c r="H19" s="95">
        <v>22</v>
      </c>
      <c r="I19" s="134">
        <v>12</v>
      </c>
      <c r="J19" s="28">
        <v>7</v>
      </c>
      <c r="K19" s="79">
        <v>25</v>
      </c>
      <c r="L19" s="41">
        <v>13</v>
      </c>
      <c r="M19" s="134">
        <v>0</v>
      </c>
      <c r="N19" s="84">
        <v>11</v>
      </c>
      <c r="O19" s="20">
        <v>16</v>
      </c>
      <c r="P19" s="100">
        <v>3</v>
      </c>
      <c r="Q19" s="94">
        <v>48</v>
      </c>
      <c r="R19" s="84">
        <v>15</v>
      </c>
      <c r="S19" s="20">
        <v>16</v>
      </c>
      <c r="T19" s="144">
        <v>13</v>
      </c>
      <c r="U19" s="145">
        <v>19.2</v>
      </c>
      <c r="V19" s="55">
        <f t="shared" si="1"/>
        <v>108.2</v>
      </c>
      <c r="W19" s="26"/>
      <c r="X19" s="31">
        <v>108</v>
      </c>
      <c r="Y19" s="20">
        <v>0</v>
      </c>
      <c r="Z19" s="29"/>
      <c r="AA19" s="30"/>
      <c r="AB19" s="31"/>
      <c r="AC19" s="31"/>
      <c r="AD19" s="29"/>
      <c r="AE19" s="32"/>
      <c r="AF19" s="38"/>
      <c r="AG19" s="80"/>
      <c r="AH19" s="31"/>
      <c r="AI19" s="50"/>
      <c r="AJ19" s="48">
        <f t="shared" si="2"/>
        <v>0</v>
      </c>
      <c r="AK19" s="27"/>
      <c r="AL19" s="47">
        <f t="shared" si="3"/>
        <v>12</v>
      </c>
      <c r="AM19" s="47">
        <f t="shared" si="4"/>
        <v>25</v>
      </c>
      <c r="AN19" s="47">
        <f t="shared" si="5"/>
        <v>0</v>
      </c>
      <c r="AO19" s="47">
        <f t="shared" si="6"/>
        <v>16</v>
      </c>
      <c r="AP19" s="47">
        <f t="shared" si="7"/>
        <v>48</v>
      </c>
      <c r="AQ19" s="47">
        <f t="shared" si="8"/>
        <v>16</v>
      </c>
      <c r="AR19" s="82">
        <f t="shared" si="9"/>
        <v>48</v>
      </c>
      <c r="AS19" s="82">
        <f t="shared" si="10"/>
        <v>25</v>
      </c>
      <c r="AT19" s="82">
        <f t="shared" si="11"/>
        <v>16</v>
      </c>
      <c r="AU19" s="83">
        <f t="shared" si="12"/>
        <v>89</v>
      </c>
      <c r="AV19" s="58">
        <f t="shared" si="13"/>
        <v>0</v>
      </c>
      <c r="AW19" s="58">
        <f t="shared" si="14"/>
        <v>0</v>
      </c>
      <c r="AX19" s="58">
        <f t="shared" si="15"/>
        <v>0</v>
      </c>
      <c r="AY19" s="58">
        <f t="shared" si="16"/>
        <v>0</v>
      </c>
      <c r="AZ19" s="58">
        <f t="shared" si="17"/>
        <v>0</v>
      </c>
      <c r="BA19" s="58">
        <f t="shared" si="18"/>
        <v>0</v>
      </c>
      <c r="BB19" s="82">
        <f t="shared" si="19"/>
        <v>0</v>
      </c>
      <c r="BC19" s="82">
        <f t="shared" si="20"/>
        <v>0</v>
      </c>
      <c r="BD19" s="82">
        <f t="shared" si="21"/>
        <v>0</v>
      </c>
      <c r="BE19" s="83">
        <f t="shared" si="22"/>
        <v>0</v>
      </c>
    </row>
    <row r="20" spans="1:57" x14ac:dyDescent="0.25">
      <c r="A20" s="124">
        <v>11</v>
      </c>
      <c r="B20" s="73" t="s">
        <v>99</v>
      </c>
      <c r="C20" s="74" t="s">
        <v>100</v>
      </c>
      <c r="D20" s="74" t="s">
        <v>161</v>
      </c>
      <c r="E20" s="91">
        <v>99</v>
      </c>
      <c r="F20" s="121">
        <f t="shared" ref="F20:F51" si="23">$V20+$AJ20</f>
        <v>98.2</v>
      </c>
      <c r="G20" s="24"/>
      <c r="H20" s="95">
        <v>15</v>
      </c>
      <c r="I20" s="134">
        <v>24</v>
      </c>
      <c r="J20" s="28">
        <v>32</v>
      </c>
      <c r="K20" s="79">
        <v>8</v>
      </c>
      <c r="L20" s="41">
        <v>15</v>
      </c>
      <c r="M20" s="134">
        <v>0</v>
      </c>
      <c r="N20" s="84">
        <v>9</v>
      </c>
      <c r="O20" s="20">
        <v>16</v>
      </c>
      <c r="P20" s="100">
        <v>6</v>
      </c>
      <c r="Q20" s="94">
        <v>39</v>
      </c>
      <c r="R20" s="84"/>
      <c r="S20" s="20"/>
      <c r="T20" s="144">
        <v>10</v>
      </c>
      <c r="U20" s="145">
        <v>19.2</v>
      </c>
      <c r="V20" s="55">
        <f t="shared" si="1"/>
        <v>98.2</v>
      </c>
      <c r="W20" s="26">
        <v>1</v>
      </c>
      <c r="X20" s="31">
        <v>113</v>
      </c>
      <c r="Y20" s="20">
        <v>0</v>
      </c>
      <c r="Z20" s="29"/>
      <c r="AA20" s="30"/>
      <c r="AB20" s="31"/>
      <c r="AC20" s="20"/>
      <c r="AD20" s="29"/>
      <c r="AE20" s="30"/>
      <c r="AF20" s="41"/>
      <c r="AG20" s="30"/>
      <c r="AH20" s="31"/>
      <c r="AI20" s="50"/>
      <c r="AJ20" s="48">
        <f t="shared" si="2"/>
        <v>0</v>
      </c>
      <c r="AK20" s="27"/>
      <c r="AL20" s="47">
        <f t="shared" si="3"/>
        <v>24</v>
      </c>
      <c r="AM20" s="47">
        <f t="shared" si="4"/>
        <v>8</v>
      </c>
      <c r="AN20" s="47">
        <f t="shared" si="5"/>
        <v>0</v>
      </c>
      <c r="AO20" s="47">
        <f t="shared" si="6"/>
        <v>16</v>
      </c>
      <c r="AP20" s="47">
        <f t="shared" si="7"/>
        <v>39</v>
      </c>
      <c r="AQ20" s="47">
        <f t="shared" si="8"/>
        <v>0</v>
      </c>
      <c r="AR20" s="82">
        <f t="shared" si="9"/>
        <v>39</v>
      </c>
      <c r="AS20" s="82">
        <f t="shared" si="10"/>
        <v>24</v>
      </c>
      <c r="AT20" s="82">
        <f t="shared" si="11"/>
        <v>16</v>
      </c>
      <c r="AU20" s="83">
        <f t="shared" si="12"/>
        <v>79</v>
      </c>
      <c r="AV20" s="58">
        <f t="shared" si="13"/>
        <v>0</v>
      </c>
      <c r="AW20" s="58">
        <f t="shared" si="14"/>
        <v>0</v>
      </c>
      <c r="AX20" s="58">
        <f t="shared" si="15"/>
        <v>0</v>
      </c>
      <c r="AY20" s="58">
        <f t="shared" si="16"/>
        <v>0</v>
      </c>
      <c r="AZ20" s="58">
        <f t="shared" si="17"/>
        <v>0</v>
      </c>
      <c r="BA20" s="58">
        <f t="shared" si="18"/>
        <v>0</v>
      </c>
      <c r="BB20" s="82">
        <f t="shared" si="19"/>
        <v>0</v>
      </c>
      <c r="BC20" s="82">
        <f t="shared" si="20"/>
        <v>0</v>
      </c>
      <c r="BD20" s="82">
        <f t="shared" si="21"/>
        <v>0</v>
      </c>
      <c r="BE20" s="83">
        <f t="shared" si="22"/>
        <v>0</v>
      </c>
    </row>
    <row r="21" spans="1:57" ht="15.75" thickBot="1" x14ac:dyDescent="0.3">
      <c r="A21" s="124">
        <v>12</v>
      </c>
      <c r="B21" s="73" t="s">
        <v>194</v>
      </c>
      <c r="C21" s="74" t="s">
        <v>134</v>
      </c>
      <c r="D21" s="74" t="s">
        <v>157</v>
      </c>
      <c r="E21" s="91">
        <v>1</v>
      </c>
      <c r="F21" s="121">
        <f t="shared" si="23"/>
        <v>95.2</v>
      </c>
      <c r="G21" s="24"/>
      <c r="H21" s="95">
        <v>10</v>
      </c>
      <c r="I21" s="135">
        <v>24</v>
      </c>
      <c r="J21" s="28">
        <v>15</v>
      </c>
      <c r="K21" s="79">
        <v>16</v>
      </c>
      <c r="L21" s="41">
        <v>9</v>
      </c>
      <c r="M21" s="134">
        <v>16</v>
      </c>
      <c r="N21" s="84">
        <v>18</v>
      </c>
      <c r="O21" s="20">
        <v>8</v>
      </c>
      <c r="P21" s="100">
        <v>8</v>
      </c>
      <c r="Q21" s="76">
        <v>36</v>
      </c>
      <c r="R21" s="84">
        <v>17</v>
      </c>
      <c r="S21" s="20">
        <v>8</v>
      </c>
      <c r="T21" s="144">
        <v>9</v>
      </c>
      <c r="U21" s="145">
        <v>19.2</v>
      </c>
      <c r="V21" s="55">
        <f t="shared" si="1"/>
        <v>95.2</v>
      </c>
      <c r="W21" s="36">
        <v>1</v>
      </c>
      <c r="X21" s="31">
        <v>90</v>
      </c>
      <c r="Y21" s="20">
        <v>0</v>
      </c>
      <c r="Z21" s="29">
        <v>140</v>
      </c>
      <c r="AA21" s="30">
        <v>0</v>
      </c>
      <c r="AB21" s="31">
        <v>126</v>
      </c>
      <c r="AC21" s="20">
        <v>0</v>
      </c>
      <c r="AD21" s="29"/>
      <c r="AE21" s="30"/>
      <c r="AF21" s="38"/>
      <c r="AG21" s="38"/>
      <c r="AH21" s="31"/>
      <c r="AI21" s="50"/>
      <c r="AJ21" s="48">
        <f t="shared" si="2"/>
        <v>0</v>
      </c>
      <c r="AK21" s="37"/>
      <c r="AL21" s="47">
        <f t="shared" si="3"/>
        <v>24</v>
      </c>
      <c r="AM21" s="47">
        <f t="shared" si="4"/>
        <v>16</v>
      </c>
      <c r="AN21" s="47">
        <f t="shared" si="5"/>
        <v>16</v>
      </c>
      <c r="AO21" s="47">
        <f t="shared" si="6"/>
        <v>8</v>
      </c>
      <c r="AP21" s="47">
        <f t="shared" si="7"/>
        <v>36</v>
      </c>
      <c r="AQ21" s="47">
        <f t="shared" si="8"/>
        <v>8</v>
      </c>
      <c r="AR21" s="82">
        <f t="shared" si="9"/>
        <v>36</v>
      </c>
      <c r="AS21" s="82">
        <f t="shared" si="10"/>
        <v>24</v>
      </c>
      <c r="AT21" s="82">
        <f t="shared" si="11"/>
        <v>16</v>
      </c>
      <c r="AU21" s="83">
        <f t="shared" si="12"/>
        <v>76</v>
      </c>
      <c r="AV21" s="58">
        <f t="shared" si="13"/>
        <v>0</v>
      </c>
      <c r="AW21" s="58">
        <f t="shared" si="14"/>
        <v>0</v>
      </c>
      <c r="AX21" s="58">
        <f t="shared" si="15"/>
        <v>0</v>
      </c>
      <c r="AY21" s="58">
        <f t="shared" si="16"/>
        <v>0</v>
      </c>
      <c r="AZ21" s="58">
        <f t="shared" si="17"/>
        <v>0</v>
      </c>
      <c r="BA21" s="58">
        <f t="shared" si="18"/>
        <v>0</v>
      </c>
      <c r="BB21" s="82">
        <f t="shared" si="19"/>
        <v>0</v>
      </c>
      <c r="BC21" s="82">
        <f t="shared" si="20"/>
        <v>0</v>
      </c>
      <c r="BD21" s="82">
        <f t="shared" si="21"/>
        <v>0</v>
      </c>
      <c r="BE21" s="83">
        <f t="shared" si="22"/>
        <v>0</v>
      </c>
    </row>
    <row r="22" spans="1:57" x14ac:dyDescent="0.25">
      <c r="A22" s="124">
        <v>13</v>
      </c>
      <c r="B22" s="73" t="s">
        <v>123</v>
      </c>
      <c r="C22" s="74" t="s">
        <v>124</v>
      </c>
      <c r="D22" s="74" t="s">
        <v>156</v>
      </c>
      <c r="E22" s="92">
        <v>2</v>
      </c>
      <c r="F22" s="121">
        <f t="shared" si="23"/>
        <v>90</v>
      </c>
      <c r="G22" s="24"/>
      <c r="H22" s="95">
        <v>29</v>
      </c>
      <c r="I22" s="134">
        <v>12</v>
      </c>
      <c r="J22" s="28">
        <v>25</v>
      </c>
      <c r="K22" s="79">
        <v>8</v>
      </c>
      <c r="L22" s="41"/>
      <c r="M22" s="94"/>
      <c r="N22" s="84">
        <v>13</v>
      </c>
      <c r="O22" s="20">
        <v>16</v>
      </c>
      <c r="P22" s="101"/>
      <c r="Q22" s="100"/>
      <c r="R22" s="84">
        <v>3</v>
      </c>
      <c r="S22" s="20">
        <v>32</v>
      </c>
      <c r="T22" s="144">
        <v>7</v>
      </c>
      <c r="U22" s="145">
        <v>30</v>
      </c>
      <c r="V22" s="55">
        <f t="shared" si="1"/>
        <v>90</v>
      </c>
      <c r="W22" s="26"/>
      <c r="X22" s="31"/>
      <c r="Y22" s="20"/>
      <c r="Z22" s="39"/>
      <c r="AA22" s="38"/>
      <c r="AB22" s="31"/>
      <c r="AC22" s="31"/>
      <c r="AD22" s="39"/>
      <c r="AE22" s="38"/>
      <c r="AF22" s="38"/>
      <c r="AG22" s="38"/>
      <c r="AH22" s="31"/>
      <c r="AI22" s="50"/>
      <c r="AJ22" s="48">
        <f t="shared" si="2"/>
        <v>0</v>
      </c>
      <c r="AK22" s="27"/>
      <c r="AL22" s="47">
        <f t="shared" si="3"/>
        <v>12</v>
      </c>
      <c r="AM22" s="47">
        <f t="shared" si="4"/>
        <v>8</v>
      </c>
      <c r="AN22" s="47">
        <f t="shared" si="5"/>
        <v>0</v>
      </c>
      <c r="AO22" s="47">
        <f t="shared" si="6"/>
        <v>16</v>
      </c>
      <c r="AP22" s="47">
        <f t="shared" si="7"/>
        <v>0</v>
      </c>
      <c r="AQ22" s="47">
        <f t="shared" si="8"/>
        <v>32</v>
      </c>
      <c r="AR22" s="82">
        <f t="shared" si="9"/>
        <v>32</v>
      </c>
      <c r="AS22" s="82">
        <f t="shared" si="10"/>
        <v>16</v>
      </c>
      <c r="AT22" s="82">
        <f t="shared" si="11"/>
        <v>12</v>
      </c>
      <c r="AU22" s="83">
        <f t="shared" si="12"/>
        <v>60</v>
      </c>
      <c r="AV22" s="58">
        <f t="shared" si="13"/>
        <v>0</v>
      </c>
      <c r="AW22" s="58">
        <f t="shared" si="14"/>
        <v>0</v>
      </c>
      <c r="AX22" s="58">
        <f t="shared" si="15"/>
        <v>0</v>
      </c>
      <c r="AY22" s="58">
        <f t="shared" si="16"/>
        <v>0</v>
      </c>
      <c r="AZ22" s="58">
        <f t="shared" si="17"/>
        <v>0</v>
      </c>
      <c r="BA22" s="58">
        <f t="shared" si="18"/>
        <v>0</v>
      </c>
      <c r="BB22" s="82">
        <f t="shared" si="19"/>
        <v>0</v>
      </c>
      <c r="BC22" s="82">
        <f t="shared" si="20"/>
        <v>0</v>
      </c>
      <c r="BD22" s="82">
        <f t="shared" si="21"/>
        <v>0</v>
      </c>
      <c r="BE22" s="83">
        <f t="shared" si="22"/>
        <v>0</v>
      </c>
    </row>
    <row r="23" spans="1:57" ht="15.75" thickBot="1" x14ac:dyDescent="0.3">
      <c r="A23" s="124">
        <v>14</v>
      </c>
      <c r="B23" s="73" t="s">
        <v>171</v>
      </c>
      <c r="C23" s="74" t="s">
        <v>18</v>
      </c>
      <c r="D23" s="74" t="s">
        <v>162</v>
      </c>
      <c r="E23" s="91">
        <v>1</v>
      </c>
      <c r="F23" s="121">
        <f t="shared" si="23"/>
        <v>82.6</v>
      </c>
      <c r="G23" s="24"/>
      <c r="H23" s="95">
        <v>11</v>
      </c>
      <c r="I23" s="134">
        <v>24</v>
      </c>
      <c r="J23" s="28">
        <v>17</v>
      </c>
      <c r="K23" s="79">
        <v>8</v>
      </c>
      <c r="L23" s="41">
        <v>16</v>
      </c>
      <c r="M23" s="134">
        <v>0</v>
      </c>
      <c r="N23" s="84">
        <v>8</v>
      </c>
      <c r="O23" s="20">
        <v>24</v>
      </c>
      <c r="P23" s="101"/>
      <c r="Q23" s="76"/>
      <c r="R23" s="84">
        <v>7</v>
      </c>
      <c r="S23" s="20">
        <v>25</v>
      </c>
      <c r="T23" s="144">
        <v>29</v>
      </c>
      <c r="U23" s="145">
        <v>9.6</v>
      </c>
      <c r="V23" s="55">
        <f t="shared" si="1"/>
        <v>82.6</v>
      </c>
      <c r="W23" s="36"/>
      <c r="X23" s="31">
        <v>115</v>
      </c>
      <c r="Y23" s="20"/>
      <c r="Z23" s="39"/>
      <c r="AA23" s="38"/>
      <c r="AB23" s="31"/>
      <c r="AC23" s="31"/>
      <c r="AD23" s="39"/>
      <c r="AE23" s="38"/>
      <c r="AF23" s="38"/>
      <c r="AG23" s="38"/>
      <c r="AH23" s="31"/>
      <c r="AI23" s="50"/>
      <c r="AJ23" s="48">
        <f t="shared" si="2"/>
        <v>0</v>
      </c>
      <c r="AK23" s="37"/>
      <c r="AL23" s="47">
        <f t="shared" si="3"/>
        <v>24</v>
      </c>
      <c r="AM23" s="47">
        <f t="shared" si="4"/>
        <v>8</v>
      </c>
      <c r="AN23" s="47">
        <f t="shared" si="5"/>
        <v>0</v>
      </c>
      <c r="AO23" s="47">
        <f t="shared" si="6"/>
        <v>24</v>
      </c>
      <c r="AP23" s="47">
        <f t="shared" si="7"/>
        <v>0</v>
      </c>
      <c r="AQ23" s="47">
        <f t="shared" si="8"/>
        <v>25</v>
      </c>
      <c r="AR23" s="82">
        <f t="shared" si="9"/>
        <v>25</v>
      </c>
      <c r="AS23" s="82">
        <f t="shared" si="10"/>
        <v>24</v>
      </c>
      <c r="AT23" s="82">
        <f t="shared" si="11"/>
        <v>24</v>
      </c>
      <c r="AU23" s="83">
        <f t="shared" si="12"/>
        <v>73</v>
      </c>
      <c r="AV23" s="58">
        <f t="shared" si="13"/>
        <v>0</v>
      </c>
      <c r="AW23" s="58">
        <f t="shared" si="14"/>
        <v>0</v>
      </c>
      <c r="AX23" s="58">
        <f t="shared" si="15"/>
        <v>0</v>
      </c>
      <c r="AY23" s="58">
        <f t="shared" si="16"/>
        <v>0</v>
      </c>
      <c r="AZ23" s="58">
        <f t="shared" si="17"/>
        <v>0</v>
      </c>
      <c r="BA23" s="58">
        <f t="shared" si="18"/>
        <v>0</v>
      </c>
      <c r="BB23" s="82">
        <f t="shared" si="19"/>
        <v>0</v>
      </c>
      <c r="BC23" s="82">
        <f t="shared" si="20"/>
        <v>0</v>
      </c>
      <c r="BD23" s="82">
        <f t="shared" si="21"/>
        <v>0</v>
      </c>
      <c r="BE23" s="83">
        <f t="shared" si="22"/>
        <v>0</v>
      </c>
    </row>
    <row r="24" spans="1:57" x14ac:dyDescent="0.25">
      <c r="A24" s="124">
        <v>15</v>
      </c>
      <c r="B24" s="73" t="s">
        <v>122</v>
      </c>
      <c r="C24" s="74" t="s">
        <v>41</v>
      </c>
      <c r="D24" s="74" t="s">
        <v>153</v>
      </c>
      <c r="E24" s="92">
        <v>2</v>
      </c>
      <c r="F24" s="121">
        <f t="shared" si="23"/>
        <v>81.599999999999994</v>
      </c>
      <c r="G24" s="24"/>
      <c r="H24" s="95">
        <v>12</v>
      </c>
      <c r="I24" s="134">
        <v>24</v>
      </c>
      <c r="J24" s="28">
        <v>12</v>
      </c>
      <c r="K24" s="79">
        <v>16</v>
      </c>
      <c r="L24" s="41"/>
      <c r="M24" s="94"/>
      <c r="N24" s="84">
        <v>3</v>
      </c>
      <c r="O24" s="20">
        <v>32</v>
      </c>
      <c r="P24" s="101"/>
      <c r="Q24" s="94"/>
      <c r="R24" s="84"/>
      <c r="S24" s="20"/>
      <c r="T24" s="144">
        <v>19</v>
      </c>
      <c r="U24" s="145">
        <v>9.6</v>
      </c>
      <c r="V24" s="55">
        <f t="shared" si="1"/>
        <v>81.599999999999994</v>
      </c>
      <c r="W24" s="26"/>
      <c r="X24" s="31">
        <v>112</v>
      </c>
      <c r="Y24" s="20">
        <v>0</v>
      </c>
      <c r="Z24" s="29"/>
      <c r="AA24" s="30"/>
      <c r="AB24" s="31"/>
      <c r="AC24" s="31"/>
      <c r="AD24" s="29"/>
      <c r="AE24" s="30"/>
      <c r="AF24" s="38"/>
      <c r="AG24" s="38"/>
      <c r="AH24" s="31"/>
      <c r="AI24" s="50"/>
      <c r="AJ24" s="48">
        <f t="shared" si="2"/>
        <v>0</v>
      </c>
      <c r="AK24" s="27"/>
      <c r="AL24" s="47">
        <f t="shared" si="3"/>
        <v>24</v>
      </c>
      <c r="AM24" s="47">
        <f t="shared" si="4"/>
        <v>16</v>
      </c>
      <c r="AN24" s="47">
        <f t="shared" si="5"/>
        <v>0</v>
      </c>
      <c r="AO24" s="47">
        <f t="shared" si="6"/>
        <v>32</v>
      </c>
      <c r="AP24" s="47">
        <f t="shared" si="7"/>
        <v>0</v>
      </c>
      <c r="AQ24" s="47">
        <f t="shared" si="8"/>
        <v>0</v>
      </c>
      <c r="AR24" s="82">
        <f t="shared" si="9"/>
        <v>32</v>
      </c>
      <c r="AS24" s="82">
        <f t="shared" si="10"/>
        <v>24</v>
      </c>
      <c r="AT24" s="82">
        <f t="shared" si="11"/>
        <v>16</v>
      </c>
      <c r="AU24" s="83">
        <f t="shared" si="12"/>
        <v>72</v>
      </c>
      <c r="AV24" s="58">
        <f t="shared" si="13"/>
        <v>0</v>
      </c>
      <c r="AW24" s="58">
        <f t="shared" si="14"/>
        <v>0</v>
      </c>
      <c r="AX24" s="58">
        <f t="shared" si="15"/>
        <v>0</v>
      </c>
      <c r="AY24" s="58">
        <f t="shared" si="16"/>
        <v>0</v>
      </c>
      <c r="AZ24" s="58">
        <f t="shared" si="17"/>
        <v>0</v>
      </c>
      <c r="BA24" s="58">
        <f t="shared" si="18"/>
        <v>0</v>
      </c>
      <c r="BB24" s="82">
        <f t="shared" si="19"/>
        <v>0</v>
      </c>
      <c r="BC24" s="82">
        <f t="shared" si="20"/>
        <v>0</v>
      </c>
      <c r="BD24" s="82">
        <f t="shared" si="21"/>
        <v>0</v>
      </c>
      <c r="BE24" s="83">
        <f t="shared" si="22"/>
        <v>0</v>
      </c>
    </row>
    <row r="25" spans="1:57" x14ac:dyDescent="0.25">
      <c r="A25" s="124">
        <v>16</v>
      </c>
      <c r="B25" s="73" t="s">
        <v>76</v>
      </c>
      <c r="C25" s="74" t="s">
        <v>45</v>
      </c>
      <c r="D25" s="74" t="s">
        <v>159</v>
      </c>
      <c r="E25" s="91">
        <v>0</v>
      </c>
      <c r="F25" s="121">
        <f t="shared" si="23"/>
        <v>67.599999999999994</v>
      </c>
      <c r="G25" s="24"/>
      <c r="H25" s="95">
        <v>23</v>
      </c>
      <c r="I25" s="134">
        <v>12</v>
      </c>
      <c r="J25" s="28">
        <v>14</v>
      </c>
      <c r="K25" s="79">
        <v>16</v>
      </c>
      <c r="L25" s="41">
        <v>6</v>
      </c>
      <c r="M25" s="134">
        <v>26</v>
      </c>
      <c r="N25" s="84">
        <v>14</v>
      </c>
      <c r="O25" s="20">
        <v>16</v>
      </c>
      <c r="P25" s="101"/>
      <c r="Q25" s="100"/>
      <c r="R25" s="84"/>
      <c r="S25" s="20"/>
      <c r="T25" s="144">
        <v>18</v>
      </c>
      <c r="U25" s="145">
        <v>9.6</v>
      </c>
      <c r="V25" s="55">
        <f t="shared" si="1"/>
        <v>67.599999999999994</v>
      </c>
      <c r="W25" s="26"/>
      <c r="X25" s="31">
        <v>127</v>
      </c>
      <c r="Y25" s="20">
        <v>0</v>
      </c>
      <c r="Z25" s="39"/>
      <c r="AA25" s="38"/>
      <c r="AB25" s="31"/>
      <c r="AC25" s="20"/>
      <c r="AD25" s="29"/>
      <c r="AE25" s="30"/>
      <c r="AF25" s="38"/>
      <c r="AG25" s="38"/>
      <c r="AH25" s="31"/>
      <c r="AI25" s="50"/>
      <c r="AJ25" s="48">
        <f t="shared" si="2"/>
        <v>0</v>
      </c>
      <c r="AK25" s="27"/>
      <c r="AL25" s="47">
        <f t="shared" si="3"/>
        <v>12</v>
      </c>
      <c r="AM25" s="47">
        <f t="shared" si="4"/>
        <v>16</v>
      </c>
      <c r="AN25" s="47">
        <f t="shared" si="5"/>
        <v>26</v>
      </c>
      <c r="AO25" s="47">
        <f t="shared" si="6"/>
        <v>16</v>
      </c>
      <c r="AP25" s="47">
        <f t="shared" si="7"/>
        <v>0</v>
      </c>
      <c r="AQ25" s="47">
        <f t="shared" si="8"/>
        <v>0</v>
      </c>
      <c r="AR25" s="82">
        <f t="shared" si="9"/>
        <v>26</v>
      </c>
      <c r="AS25" s="82">
        <f t="shared" si="10"/>
        <v>16</v>
      </c>
      <c r="AT25" s="82">
        <f t="shared" si="11"/>
        <v>16</v>
      </c>
      <c r="AU25" s="83">
        <f t="shared" si="12"/>
        <v>58</v>
      </c>
      <c r="AV25" s="58">
        <f t="shared" si="13"/>
        <v>0</v>
      </c>
      <c r="AW25" s="58">
        <f t="shared" si="14"/>
        <v>0</v>
      </c>
      <c r="AX25" s="58">
        <f t="shared" si="15"/>
        <v>0</v>
      </c>
      <c r="AY25" s="58">
        <f t="shared" si="16"/>
        <v>0</v>
      </c>
      <c r="AZ25" s="58">
        <f t="shared" si="17"/>
        <v>0</v>
      </c>
      <c r="BA25" s="58">
        <f t="shared" si="18"/>
        <v>0</v>
      </c>
      <c r="BB25" s="82">
        <f t="shared" si="19"/>
        <v>0</v>
      </c>
      <c r="BC25" s="82">
        <f t="shared" si="20"/>
        <v>0</v>
      </c>
      <c r="BD25" s="82">
        <f t="shared" si="21"/>
        <v>0</v>
      </c>
      <c r="BE25" s="83">
        <f t="shared" si="22"/>
        <v>0</v>
      </c>
    </row>
    <row r="26" spans="1:57" ht="15.75" thickBot="1" x14ac:dyDescent="0.3">
      <c r="A26" s="124">
        <v>17</v>
      </c>
      <c r="B26" s="73" t="s">
        <v>188</v>
      </c>
      <c r="C26" s="74" t="s">
        <v>63</v>
      </c>
      <c r="D26" s="74" t="s">
        <v>155</v>
      </c>
      <c r="E26" s="92">
        <v>3</v>
      </c>
      <c r="F26" s="121">
        <f t="shared" si="23"/>
        <v>66.8</v>
      </c>
      <c r="G26" s="24"/>
      <c r="H26" s="95"/>
      <c r="I26" s="134"/>
      <c r="J26" s="28">
        <v>30</v>
      </c>
      <c r="K26" s="79">
        <v>8</v>
      </c>
      <c r="L26" s="41"/>
      <c r="M26" s="94"/>
      <c r="N26" s="84">
        <v>34</v>
      </c>
      <c r="O26" s="20">
        <v>4</v>
      </c>
      <c r="P26" s="101"/>
      <c r="Q26" s="100"/>
      <c r="R26" s="84">
        <v>6</v>
      </c>
      <c r="S26" s="20">
        <v>26</v>
      </c>
      <c r="T26" s="144">
        <v>8</v>
      </c>
      <c r="U26" s="145">
        <v>28.8</v>
      </c>
      <c r="V26" s="55">
        <f t="shared" si="1"/>
        <v>66.8</v>
      </c>
      <c r="W26" s="36"/>
      <c r="X26" s="31"/>
      <c r="Y26" s="31"/>
      <c r="Z26" s="39"/>
      <c r="AA26" s="38"/>
      <c r="AB26" s="31"/>
      <c r="AC26" s="31"/>
      <c r="AD26" s="39"/>
      <c r="AE26" s="38"/>
      <c r="AF26" s="38"/>
      <c r="AG26" s="38"/>
      <c r="AH26" s="31"/>
      <c r="AI26" s="50"/>
      <c r="AJ26" s="48">
        <f t="shared" si="2"/>
        <v>0</v>
      </c>
      <c r="AK26" s="37"/>
      <c r="AL26" s="47">
        <f t="shared" si="3"/>
        <v>0</v>
      </c>
      <c r="AM26" s="47">
        <f t="shared" si="4"/>
        <v>8</v>
      </c>
      <c r="AN26" s="47">
        <f t="shared" si="5"/>
        <v>0</v>
      </c>
      <c r="AO26" s="47">
        <f t="shared" si="6"/>
        <v>4</v>
      </c>
      <c r="AP26" s="47">
        <f t="shared" si="7"/>
        <v>0</v>
      </c>
      <c r="AQ26" s="47">
        <f t="shared" si="8"/>
        <v>26</v>
      </c>
      <c r="AR26" s="82">
        <f t="shared" si="9"/>
        <v>26</v>
      </c>
      <c r="AS26" s="82">
        <f t="shared" si="10"/>
        <v>8</v>
      </c>
      <c r="AT26" s="82">
        <f t="shared" si="11"/>
        <v>4</v>
      </c>
      <c r="AU26" s="83">
        <f t="shared" si="12"/>
        <v>38</v>
      </c>
      <c r="AV26" s="58">
        <f t="shared" si="13"/>
        <v>0</v>
      </c>
      <c r="AW26" s="58">
        <f t="shared" si="14"/>
        <v>0</v>
      </c>
      <c r="AX26" s="58">
        <f t="shared" si="15"/>
        <v>0</v>
      </c>
      <c r="AY26" s="58">
        <f t="shared" si="16"/>
        <v>0</v>
      </c>
      <c r="AZ26" s="58">
        <f t="shared" si="17"/>
        <v>0</v>
      </c>
      <c r="BA26" s="58">
        <f t="shared" si="18"/>
        <v>0</v>
      </c>
      <c r="BB26" s="82">
        <f t="shared" si="19"/>
        <v>0</v>
      </c>
      <c r="BC26" s="82">
        <f t="shared" si="20"/>
        <v>0</v>
      </c>
      <c r="BD26" s="82">
        <f t="shared" si="21"/>
        <v>0</v>
      </c>
      <c r="BE26" s="83">
        <f t="shared" si="22"/>
        <v>0</v>
      </c>
    </row>
    <row r="27" spans="1:57" ht="15.75" thickBot="1" x14ac:dyDescent="0.3">
      <c r="A27" s="124">
        <v>18</v>
      </c>
      <c r="B27" s="73" t="s">
        <v>264</v>
      </c>
      <c r="C27" s="74" t="s">
        <v>265</v>
      </c>
      <c r="D27" s="74" t="s">
        <v>152</v>
      </c>
      <c r="E27" s="93">
        <v>1</v>
      </c>
      <c r="F27" s="121">
        <f t="shared" si="23"/>
        <v>61.5</v>
      </c>
      <c r="G27" s="24"/>
      <c r="H27" s="95">
        <v>7</v>
      </c>
      <c r="I27" s="134">
        <v>37.5</v>
      </c>
      <c r="J27" s="28"/>
      <c r="K27" s="79"/>
      <c r="L27" s="97"/>
      <c r="M27" s="133"/>
      <c r="N27" s="84">
        <v>28</v>
      </c>
      <c r="O27" s="20">
        <v>8</v>
      </c>
      <c r="P27" s="101"/>
      <c r="Q27" s="76"/>
      <c r="R27" s="84">
        <v>13</v>
      </c>
      <c r="S27" s="20">
        <v>16</v>
      </c>
      <c r="T27" s="144"/>
      <c r="U27" s="146"/>
      <c r="V27" s="55">
        <f t="shared" si="1"/>
        <v>61.5</v>
      </c>
      <c r="W27" s="36"/>
      <c r="X27" s="31"/>
      <c r="Y27" s="31"/>
      <c r="Z27" s="39"/>
      <c r="AA27" s="38"/>
      <c r="AB27" s="31"/>
      <c r="AC27" s="31"/>
      <c r="AD27" s="38"/>
      <c r="AE27" s="38"/>
      <c r="AF27" s="38"/>
      <c r="AG27" s="38"/>
      <c r="AH27" s="31"/>
      <c r="AI27" s="50"/>
      <c r="AJ27" s="48">
        <f t="shared" si="2"/>
        <v>0</v>
      </c>
      <c r="AK27" s="37"/>
      <c r="AL27" s="47">
        <f t="shared" si="3"/>
        <v>37.5</v>
      </c>
      <c r="AM27" s="47">
        <f t="shared" si="4"/>
        <v>0</v>
      </c>
      <c r="AN27" s="47">
        <f t="shared" si="5"/>
        <v>0</v>
      </c>
      <c r="AO27" s="47">
        <f t="shared" si="6"/>
        <v>8</v>
      </c>
      <c r="AP27" s="47">
        <f t="shared" si="7"/>
        <v>0</v>
      </c>
      <c r="AQ27" s="47">
        <f t="shared" si="8"/>
        <v>16</v>
      </c>
      <c r="AR27" s="82">
        <f t="shared" si="9"/>
        <v>37.5</v>
      </c>
      <c r="AS27" s="82">
        <f t="shared" si="10"/>
        <v>16</v>
      </c>
      <c r="AT27" s="82">
        <f t="shared" si="11"/>
        <v>8</v>
      </c>
      <c r="AU27" s="83">
        <f t="shared" si="12"/>
        <v>61.5</v>
      </c>
      <c r="AV27" s="58">
        <f t="shared" si="13"/>
        <v>0</v>
      </c>
      <c r="AW27" s="58">
        <f t="shared" si="14"/>
        <v>0</v>
      </c>
      <c r="AX27" s="58">
        <f t="shared" si="15"/>
        <v>0</v>
      </c>
      <c r="AY27" s="58">
        <f t="shared" si="16"/>
        <v>0</v>
      </c>
      <c r="AZ27" s="58">
        <f t="shared" si="17"/>
        <v>0</v>
      </c>
      <c r="BA27" s="58">
        <f t="shared" si="18"/>
        <v>0</v>
      </c>
      <c r="BB27" s="82">
        <f t="shared" si="19"/>
        <v>0</v>
      </c>
      <c r="BC27" s="82">
        <f t="shared" si="20"/>
        <v>0</v>
      </c>
      <c r="BD27" s="82">
        <f t="shared" si="21"/>
        <v>0</v>
      </c>
      <c r="BE27" s="83">
        <f t="shared" si="22"/>
        <v>0</v>
      </c>
    </row>
    <row r="28" spans="1:57" x14ac:dyDescent="0.25">
      <c r="A28" s="124">
        <v>19</v>
      </c>
      <c r="B28" s="73" t="s">
        <v>113</v>
      </c>
      <c r="C28" s="74" t="s">
        <v>34</v>
      </c>
      <c r="D28" s="74" t="s">
        <v>164</v>
      </c>
      <c r="E28" s="91">
        <v>1</v>
      </c>
      <c r="F28" s="121">
        <f t="shared" si="23"/>
        <v>60.8</v>
      </c>
      <c r="G28" s="24"/>
      <c r="H28" s="95">
        <v>13</v>
      </c>
      <c r="I28" s="135">
        <v>24</v>
      </c>
      <c r="J28" s="28">
        <v>19</v>
      </c>
      <c r="K28" s="79">
        <v>8</v>
      </c>
      <c r="L28" s="41">
        <v>14</v>
      </c>
      <c r="M28" s="134">
        <v>0</v>
      </c>
      <c r="N28" s="84">
        <v>20</v>
      </c>
      <c r="O28" s="20">
        <v>8</v>
      </c>
      <c r="P28" s="101">
        <v>10</v>
      </c>
      <c r="Q28" s="94">
        <v>24</v>
      </c>
      <c r="R28" s="84">
        <v>24</v>
      </c>
      <c r="S28" s="20">
        <v>8</v>
      </c>
      <c r="T28" s="144">
        <v>38</v>
      </c>
      <c r="U28" s="145">
        <v>4.8</v>
      </c>
      <c r="V28" s="55">
        <f t="shared" si="1"/>
        <v>60.8</v>
      </c>
      <c r="W28" s="26">
        <v>1</v>
      </c>
      <c r="X28" s="31">
        <v>130</v>
      </c>
      <c r="Y28" s="20">
        <v>0</v>
      </c>
      <c r="Z28" s="39"/>
      <c r="AA28" s="38"/>
      <c r="AB28" s="31"/>
      <c r="AC28" s="31"/>
      <c r="AD28" s="38"/>
      <c r="AE28" s="38"/>
      <c r="AF28" s="38"/>
      <c r="AG28" s="38"/>
      <c r="AH28" s="31"/>
      <c r="AI28" s="50"/>
      <c r="AJ28" s="48">
        <f t="shared" si="2"/>
        <v>0</v>
      </c>
      <c r="AK28" s="27"/>
      <c r="AL28" s="47">
        <f t="shared" si="3"/>
        <v>24</v>
      </c>
      <c r="AM28" s="47">
        <f t="shared" si="4"/>
        <v>8</v>
      </c>
      <c r="AN28" s="47">
        <f t="shared" si="5"/>
        <v>0</v>
      </c>
      <c r="AO28" s="47">
        <f t="shared" si="6"/>
        <v>8</v>
      </c>
      <c r="AP28" s="47">
        <f t="shared" si="7"/>
        <v>24</v>
      </c>
      <c r="AQ28" s="47">
        <f t="shared" si="8"/>
        <v>8</v>
      </c>
      <c r="AR28" s="82">
        <f t="shared" si="9"/>
        <v>24</v>
      </c>
      <c r="AS28" s="82">
        <f t="shared" si="10"/>
        <v>24</v>
      </c>
      <c r="AT28" s="82">
        <f t="shared" si="11"/>
        <v>8</v>
      </c>
      <c r="AU28" s="83">
        <f t="shared" si="12"/>
        <v>56</v>
      </c>
      <c r="AV28" s="58">
        <f t="shared" si="13"/>
        <v>0</v>
      </c>
      <c r="AW28" s="58">
        <f t="shared" si="14"/>
        <v>0</v>
      </c>
      <c r="AX28" s="58">
        <f t="shared" si="15"/>
        <v>0</v>
      </c>
      <c r="AY28" s="58">
        <f t="shared" si="16"/>
        <v>0</v>
      </c>
      <c r="AZ28" s="58">
        <f t="shared" si="17"/>
        <v>0</v>
      </c>
      <c r="BA28" s="58">
        <f t="shared" si="18"/>
        <v>0</v>
      </c>
      <c r="BB28" s="82">
        <f t="shared" si="19"/>
        <v>0</v>
      </c>
      <c r="BC28" s="82">
        <f t="shared" si="20"/>
        <v>0</v>
      </c>
      <c r="BD28" s="82">
        <f t="shared" si="21"/>
        <v>0</v>
      </c>
      <c r="BE28" s="83">
        <f t="shared" si="22"/>
        <v>0</v>
      </c>
    </row>
    <row r="29" spans="1:57" ht="15.75" thickBot="1" x14ac:dyDescent="0.3">
      <c r="A29" s="124">
        <v>20</v>
      </c>
      <c r="B29" s="73" t="s">
        <v>88</v>
      </c>
      <c r="C29" s="74" t="s">
        <v>80</v>
      </c>
      <c r="D29" s="74" t="s">
        <v>160</v>
      </c>
      <c r="E29" s="91">
        <v>1</v>
      </c>
      <c r="F29" s="121">
        <f t="shared" si="23"/>
        <v>58.8</v>
      </c>
      <c r="G29" s="24"/>
      <c r="H29" s="95">
        <v>28</v>
      </c>
      <c r="I29" s="134">
        <v>12</v>
      </c>
      <c r="J29" s="28">
        <v>6</v>
      </c>
      <c r="K29" s="79">
        <v>26</v>
      </c>
      <c r="L29" s="41">
        <v>12</v>
      </c>
      <c r="M29" s="134">
        <v>16</v>
      </c>
      <c r="N29" s="84"/>
      <c r="O29" s="20"/>
      <c r="P29" s="101">
        <v>13</v>
      </c>
      <c r="Q29" s="94">
        <v>0</v>
      </c>
      <c r="R29" s="84"/>
      <c r="S29" s="20"/>
      <c r="T29" s="144">
        <v>33</v>
      </c>
      <c r="U29" s="145">
        <v>4.8</v>
      </c>
      <c r="V29" s="55">
        <f t="shared" si="1"/>
        <v>58.8</v>
      </c>
      <c r="W29" s="36"/>
      <c r="X29" s="31">
        <v>88</v>
      </c>
      <c r="Y29" s="20">
        <v>0</v>
      </c>
      <c r="Z29" s="29"/>
      <c r="AA29" s="30"/>
      <c r="AB29" s="31"/>
      <c r="AC29" s="31"/>
      <c r="AD29" s="41"/>
      <c r="AE29" s="30"/>
      <c r="AF29" s="38"/>
      <c r="AG29" s="38"/>
      <c r="AH29" s="31"/>
      <c r="AI29" s="50"/>
      <c r="AJ29" s="48">
        <f t="shared" si="2"/>
        <v>0</v>
      </c>
      <c r="AK29" s="37"/>
      <c r="AL29" s="47">
        <f t="shared" si="3"/>
        <v>12</v>
      </c>
      <c r="AM29" s="47">
        <f t="shared" si="4"/>
        <v>26</v>
      </c>
      <c r="AN29" s="47">
        <f t="shared" si="5"/>
        <v>16</v>
      </c>
      <c r="AO29" s="47">
        <f t="shared" si="6"/>
        <v>0</v>
      </c>
      <c r="AP29" s="47">
        <f t="shared" si="7"/>
        <v>0</v>
      </c>
      <c r="AQ29" s="47">
        <f t="shared" si="8"/>
        <v>0</v>
      </c>
      <c r="AR29" s="82">
        <f t="shared" si="9"/>
        <v>26</v>
      </c>
      <c r="AS29" s="82">
        <f t="shared" si="10"/>
        <v>16</v>
      </c>
      <c r="AT29" s="82">
        <f t="shared" si="11"/>
        <v>12</v>
      </c>
      <c r="AU29" s="83">
        <f t="shared" si="12"/>
        <v>54</v>
      </c>
      <c r="AV29" s="58">
        <f t="shared" si="13"/>
        <v>0</v>
      </c>
      <c r="AW29" s="58">
        <f t="shared" si="14"/>
        <v>0</v>
      </c>
      <c r="AX29" s="58">
        <f t="shared" si="15"/>
        <v>0</v>
      </c>
      <c r="AY29" s="58">
        <f t="shared" si="16"/>
        <v>0</v>
      </c>
      <c r="AZ29" s="58">
        <f t="shared" si="17"/>
        <v>0</v>
      </c>
      <c r="BA29" s="58">
        <f t="shared" si="18"/>
        <v>0</v>
      </c>
      <c r="BB29" s="82">
        <f t="shared" si="19"/>
        <v>0</v>
      </c>
      <c r="BC29" s="82">
        <f t="shared" si="20"/>
        <v>0</v>
      </c>
      <c r="BD29" s="82">
        <f t="shared" si="21"/>
        <v>0</v>
      </c>
      <c r="BE29" s="83">
        <f t="shared" si="22"/>
        <v>0</v>
      </c>
    </row>
    <row r="30" spans="1:57" ht="15.75" thickBot="1" x14ac:dyDescent="0.3">
      <c r="A30" s="124">
        <v>21</v>
      </c>
      <c r="B30" s="73" t="s">
        <v>130</v>
      </c>
      <c r="C30" s="74" t="s">
        <v>44</v>
      </c>
      <c r="D30" s="74" t="s">
        <v>153</v>
      </c>
      <c r="E30" s="92">
        <v>2</v>
      </c>
      <c r="F30" s="121">
        <f t="shared" si="23"/>
        <v>51.2</v>
      </c>
      <c r="G30" s="24"/>
      <c r="H30" s="95"/>
      <c r="I30" s="134"/>
      <c r="J30" s="28">
        <v>13</v>
      </c>
      <c r="K30" s="79">
        <v>16</v>
      </c>
      <c r="L30" s="41"/>
      <c r="M30" s="94"/>
      <c r="N30" s="84">
        <v>29</v>
      </c>
      <c r="O30" s="20">
        <v>8</v>
      </c>
      <c r="P30" s="101"/>
      <c r="Q30" s="101"/>
      <c r="R30" s="84">
        <v>18</v>
      </c>
      <c r="S30" s="20">
        <v>8</v>
      </c>
      <c r="T30" s="144">
        <v>15</v>
      </c>
      <c r="U30" s="145">
        <v>19.2</v>
      </c>
      <c r="V30" s="55">
        <f t="shared" si="1"/>
        <v>51.2</v>
      </c>
      <c r="W30" s="36"/>
      <c r="X30" s="31"/>
      <c r="Y30" s="31"/>
      <c r="Z30" s="39"/>
      <c r="AA30" s="38"/>
      <c r="AB30" s="31"/>
      <c r="AC30" s="31"/>
      <c r="AD30" s="38"/>
      <c r="AE30" s="38"/>
      <c r="AF30" s="38"/>
      <c r="AG30" s="38"/>
      <c r="AH30" s="31"/>
      <c r="AI30" s="50"/>
      <c r="AJ30" s="48">
        <f t="shared" si="2"/>
        <v>0</v>
      </c>
      <c r="AK30" s="37"/>
      <c r="AL30" s="47">
        <f t="shared" si="3"/>
        <v>0</v>
      </c>
      <c r="AM30" s="47">
        <f t="shared" si="4"/>
        <v>16</v>
      </c>
      <c r="AN30" s="47">
        <f t="shared" si="5"/>
        <v>0</v>
      </c>
      <c r="AO30" s="47">
        <f t="shared" si="6"/>
        <v>8</v>
      </c>
      <c r="AP30" s="47">
        <f t="shared" si="7"/>
        <v>0</v>
      </c>
      <c r="AQ30" s="47">
        <f t="shared" si="8"/>
        <v>8</v>
      </c>
      <c r="AR30" s="82">
        <f t="shared" si="9"/>
        <v>16</v>
      </c>
      <c r="AS30" s="82">
        <f t="shared" si="10"/>
        <v>8</v>
      </c>
      <c r="AT30" s="82">
        <f t="shared" si="11"/>
        <v>8</v>
      </c>
      <c r="AU30" s="83">
        <f t="shared" si="12"/>
        <v>32</v>
      </c>
      <c r="AV30" s="58">
        <f t="shared" si="13"/>
        <v>0</v>
      </c>
      <c r="AW30" s="58">
        <f t="shared" si="14"/>
        <v>0</v>
      </c>
      <c r="AX30" s="58">
        <f t="shared" si="15"/>
        <v>0</v>
      </c>
      <c r="AY30" s="58">
        <f t="shared" si="16"/>
        <v>0</v>
      </c>
      <c r="AZ30" s="58">
        <f t="shared" si="17"/>
        <v>0</v>
      </c>
      <c r="BA30" s="58">
        <f t="shared" si="18"/>
        <v>0</v>
      </c>
      <c r="BB30" s="82">
        <f t="shared" si="19"/>
        <v>0</v>
      </c>
      <c r="BC30" s="82">
        <f t="shared" si="20"/>
        <v>0</v>
      </c>
      <c r="BD30" s="82">
        <f t="shared" si="21"/>
        <v>0</v>
      </c>
      <c r="BE30" s="83">
        <f t="shared" si="22"/>
        <v>0</v>
      </c>
    </row>
    <row r="31" spans="1:57" x14ac:dyDescent="0.25">
      <c r="A31" s="124">
        <v>22</v>
      </c>
      <c r="B31" s="73" t="s">
        <v>111</v>
      </c>
      <c r="C31" s="74" t="s">
        <v>112</v>
      </c>
      <c r="D31" s="74" t="s">
        <v>152</v>
      </c>
      <c r="E31" s="91">
        <v>1</v>
      </c>
      <c r="F31" s="121">
        <f t="shared" si="23"/>
        <v>48.8</v>
      </c>
      <c r="G31" s="24"/>
      <c r="H31" s="95">
        <v>21</v>
      </c>
      <c r="I31" s="134">
        <v>12</v>
      </c>
      <c r="J31" s="28">
        <v>26</v>
      </c>
      <c r="K31" s="79">
        <v>8</v>
      </c>
      <c r="L31" s="41">
        <v>11</v>
      </c>
      <c r="M31" s="134">
        <v>16</v>
      </c>
      <c r="N31" s="84">
        <v>17</v>
      </c>
      <c r="O31" s="20">
        <v>8</v>
      </c>
      <c r="P31" s="101"/>
      <c r="Q31" s="30"/>
      <c r="R31" s="84">
        <v>11</v>
      </c>
      <c r="S31" s="20">
        <v>16</v>
      </c>
      <c r="T31" s="144">
        <v>36</v>
      </c>
      <c r="U31" s="145">
        <v>4.8</v>
      </c>
      <c r="V31" s="55">
        <f t="shared" si="1"/>
        <v>48.8</v>
      </c>
      <c r="W31" s="26"/>
      <c r="X31" s="31"/>
      <c r="Y31" s="20"/>
      <c r="Z31" s="29"/>
      <c r="AA31" s="30"/>
      <c r="AB31" s="31"/>
      <c r="AC31" s="31"/>
      <c r="AD31" s="41"/>
      <c r="AE31" s="30"/>
      <c r="AF31" s="38"/>
      <c r="AG31" s="38"/>
      <c r="AH31" s="31"/>
      <c r="AI31" s="50"/>
      <c r="AJ31" s="48">
        <f t="shared" si="2"/>
        <v>0</v>
      </c>
      <c r="AK31" s="27"/>
      <c r="AL31" s="47">
        <f t="shared" si="3"/>
        <v>12</v>
      </c>
      <c r="AM31" s="47">
        <f t="shared" si="4"/>
        <v>8</v>
      </c>
      <c r="AN31" s="47">
        <f t="shared" si="5"/>
        <v>16</v>
      </c>
      <c r="AO31" s="47">
        <f t="shared" si="6"/>
        <v>8</v>
      </c>
      <c r="AP31" s="47">
        <f t="shared" si="7"/>
        <v>0</v>
      </c>
      <c r="AQ31" s="47">
        <f t="shared" si="8"/>
        <v>16</v>
      </c>
      <c r="AR31" s="82">
        <f t="shared" si="9"/>
        <v>16</v>
      </c>
      <c r="AS31" s="82">
        <f t="shared" si="10"/>
        <v>16</v>
      </c>
      <c r="AT31" s="82">
        <f t="shared" si="11"/>
        <v>12</v>
      </c>
      <c r="AU31" s="83">
        <f t="shared" si="12"/>
        <v>44</v>
      </c>
      <c r="AV31" s="58">
        <f t="shared" si="13"/>
        <v>0</v>
      </c>
      <c r="AW31" s="58">
        <f t="shared" si="14"/>
        <v>0</v>
      </c>
      <c r="AX31" s="58">
        <f t="shared" si="15"/>
        <v>0</v>
      </c>
      <c r="AY31" s="58">
        <f t="shared" si="16"/>
        <v>0</v>
      </c>
      <c r="AZ31" s="58">
        <f t="shared" si="17"/>
        <v>0</v>
      </c>
      <c r="BA31" s="58">
        <f t="shared" si="18"/>
        <v>0</v>
      </c>
      <c r="BB31" s="82">
        <f t="shared" si="19"/>
        <v>0</v>
      </c>
      <c r="BC31" s="82">
        <f t="shared" si="20"/>
        <v>0</v>
      </c>
      <c r="BD31" s="82">
        <f t="shared" si="21"/>
        <v>0</v>
      </c>
      <c r="BE31" s="83">
        <f t="shared" si="22"/>
        <v>0</v>
      </c>
    </row>
    <row r="32" spans="1:57" x14ac:dyDescent="0.25">
      <c r="A32" s="124">
        <v>23</v>
      </c>
      <c r="B32" s="73" t="s">
        <v>184</v>
      </c>
      <c r="C32" s="74" t="s">
        <v>45</v>
      </c>
      <c r="D32" s="74" t="s">
        <v>207</v>
      </c>
      <c r="E32" s="92">
        <v>3</v>
      </c>
      <c r="F32" s="121">
        <f t="shared" si="23"/>
        <v>48.6</v>
      </c>
      <c r="G32" s="24"/>
      <c r="H32" s="95"/>
      <c r="I32" s="134"/>
      <c r="J32" s="28">
        <v>37</v>
      </c>
      <c r="K32" s="79">
        <v>4</v>
      </c>
      <c r="L32" s="41"/>
      <c r="M32" s="94"/>
      <c r="N32" s="84">
        <v>26</v>
      </c>
      <c r="O32" s="20">
        <v>8</v>
      </c>
      <c r="P32" s="101"/>
      <c r="Q32" s="101"/>
      <c r="R32" s="84">
        <v>5</v>
      </c>
      <c r="S32" s="20">
        <v>27</v>
      </c>
      <c r="T32" s="144">
        <v>25</v>
      </c>
      <c r="U32" s="145">
        <v>9.6</v>
      </c>
      <c r="V32" s="55">
        <f t="shared" si="1"/>
        <v>48.6</v>
      </c>
      <c r="W32" s="26"/>
      <c r="X32" s="31"/>
      <c r="Y32" s="31"/>
      <c r="Z32" s="39"/>
      <c r="AA32" s="38"/>
      <c r="AB32" s="31"/>
      <c r="AC32" s="31"/>
      <c r="AD32" s="38"/>
      <c r="AE32" s="38"/>
      <c r="AF32" s="38"/>
      <c r="AG32" s="38"/>
      <c r="AH32" s="31"/>
      <c r="AI32" s="50"/>
      <c r="AJ32" s="48">
        <f t="shared" si="2"/>
        <v>0</v>
      </c>
      <c r="AK32" s="27"/>
      <c r="AL32" s="47">
        <f t="shared" si="3"/>
        <v>0</v>
      </c>
      <c r="AM32" s="47">
        <f t="shared" si="4"/>
        <v>4</v>
      </c>
      <c r="AN32" s="47">
        <f t="shared" si="5"/>
        <v>0</v>
      </c>
      <c r="AO32" s="47">
        <f t="shared" si="6"/>
        <v>8</v>
      </c>
      <c r="AP32" s="47">
        <f t="shared" si="7"/>
        <v>0</v>
      </c>
      <c r="AQ32" s="47">
        <f t="shared" si="8"/>
        <v>27</v>
      </c>
      <c r="AR32" s="82">
        <f t="shared" si="9"/>
        <v>27</v>
      </c>
      <c r="AS32" s="82">
        <f t="shared" si="10"/>
        <v>8</v>
      </c>
      <c r="AT32" s="82">
        <f t="shared" si="11"/>
        <v>4</v>
      </c>
      <c r="AU32" s="83">
        <f t="shared" si="12"/>
        <v>39</v>
      </c>
      <c r="AV32" s="58">
        <f t="shared" si="13"/>
        <v>0</v>
      </c>
      <c r="AW32" s="58">
        <f t="shared" si="14"/>
        <v>0</v>
      </c>
      <c r="AX32" s="58">
        <f t="shared" si="15"/>
        <v>0</v>
      </c>
      <c r="AY32" s="58">
        <f t="shared" si="16"/>
        <v>0</v>
      </c>
      <c r="AZ32" s="58">
        <f t="shared" si="17"/>
        <v>0</v>
      </c>
      <c r="BA32" s="58">
        <f t="shared" si="18"/>
        <v>0</v>
      </c>
      <c r="BB32" s="82">
        <f t="shared" si="19"/>
        <v>0</v>
      </c>
      <c r="BC32" s="82">
        <f t="shared" si="20"/>
        <v>0</v>
      </c>
      <c r="BD32" s="82">
        <f t="shared" si="21"/>
        <v>0</v>
      </c>
      <c r="BE32" s="83">
        <f t="shared" si="22"/>
        <v>0</v>
      </c>
    </row>
    <row r="33" spans="1:57" ht="15.75" thickBot="1" x14ac:dyDescent="0.3">
      <c r="A33" s="124">
        <v>24</v>
      </c>
      <c r="B33" s="73" t="s">
        <v>58</v>
      </c>
      <c r="C33" s="74" t="s">
        <v>17</v>
      </c>
      <c r="D33" s="74" t="s">
        <v>243</v>
      </c>
      <c r="E33" s="91">
        <v>0</v>
      </c>
      <c r="F33" s="121">
        <f t="shared" si="23"/>
        <v>48</v>
      </c>
      <c r="G33" s="24"/>
      <c r="H33" s="95"/>
      <c r="I33" s="134"/>
      <c r="J33" s="28"/>
      <c r="K33" s="79"/>
      <c r="L33" s="41"/>
      <c r="M33" s="134"/>
      <c r="N33" s="84"/>
      <c r="O33" s="20"/>
      <c r="P33" s="101"/>
      <c r="Q33" s="32"/>
      <c r="R33" s="84"/>
      <c r="S33" s="20"/>
      <c r="T33" s="144">
        <v>1</v>
      </c>
      <c r="U33" s="145">
        <v>48</v>
      </c>
      <c r="V33" s="55">
        <f t="shared" si="1"/>
        <v>48</v>
      </c>
      <c r="W33" s="36"/>
      <c r="X33" s="31">
        <v>111</v>
      </c>
      <c r="Y33" s="20">
        <v>0</v>
      </c>
      <c r="Z33" s="29">
        <v>103</v>
      </c>
      <c r="AA33" s="30">
        <v>0</v>
      </c>
      <c r="AB33" s="31"/>
      <c r="AC33" s="20"/>
      <c r="AD33" s="41"/>
      <c r="AE33" s="30"/>
      <c r="AF33" s="41"/>
      <c r="AG33" s="30"/>
      <c r="AH33" s="31"/>
      <c r="AI33" s="49"/>
      <c r="AJ33" s="48">
        <f t="shared" si="2"/>
        <v>0</v>
      </c>
      <c r="AK33" s="37"/>
      <c r="AL33" s="47">
        <f t="shared" si="3"/>
        <v>0</v>
      </c>
      <c r="AM33" s="47">
        <f t="shared" si="4"/>
        <v>0</v>
      </c>
      <c r="AN33" s="47">
        <f t="shared" si="5"/>
        <v>0</v>
      </c>
      <c r="AO33" s="47">
        <f t="shared" si="6"/>
        <v>0</v>
      </c>
      <c r="AP33" s="47">
        <f t="shared" si="7"/>
        <v>0</v>
      </c>
      <c r="AQ33" s="47">
        <f t="shared" si="8"/>
        <v>0</v>
      </c>
      <c r="AR33" s="82">
        <f t="shared" si="9"/>
        <v>0</v>
      </c>
      <c r="AS33" s="82">
        <f t="shared" si="10"/>
        <v>0</v>
      </c>
      <c r="AT33" s="82">
        <f t="shared" si="11"/>
        <v>0</v>
      </c>
      <c r="AU33" s="83">
        <f t="shared" si="12"/>
        <v>0</v>
      </c>
      <c r="AV33" s="58">
        <f t="shared" si="13"/>
        <v>0</v>
      </c>
      <c r="AW33" s="58">
        <f t="shared" si="14"/>
        <v>0</v>
      </c>
      <c r="AX33" s="58">
        <f t="shared" si="15"/>
        <v>0</v>
      </c>
      <c r="AY33" s="58">
        <f t="shared" si="16"/>
        <v>0</v>
      </c>
      <c r="AZ33" s="58">
        <f t="shared" si="17"/>
        <v>0</v>
      </c>
      <c r="BA33" s="58">
        <f t="shared" si="18"/>
        <v>0</v>
      </c>
      <c r="BB33" s="82">
        <f t="shared" si="19"/>
        <v>0</v>
      </c>
      <c r="BC33" s="82">
        <f t="shared" si="20"/>
        <v>0</v>
      </c>
      <c r="BD33" s="82">
        <f t="shared" si="21"/>
        <v>0</v>
      </c>
      <c r="BE33" s="83">
        <f t="shared" si="22"/>
        <v>0</v>
      </c>
    </row>
    <row r="34" spans="1:57" x14ac:dyDescent="0.25">
      <c r="A34" s="124">
        <v>25</v>
      </c>
      <c r="B34" s="73" t="s">
        <v>199</v>
      </c>
      <c r="C34" s="74" t="s">
        <v>200</v>
      </c>
      <c r="D34" s="74" t="s">
        <v>201</v>
      </c>
      <c r="E34" s="92">
        <v>2</v>
      </c>
      <c r="F34" s="121">
        <f t="shared" si="23"/>
        <v>45.6</v>
      </c>
      <c r="G34" s="24"/>
      <c r="H34" s="95">
        <v>18</v>
      </c>
      <c r="I34" s="134">
        <v>12</v>
      </c>
      <c r="J34" s="28">
        <v>22</v>
      </c>
      <c r="K34" s="79">
        <v>8</v>
      </c>
      <c r="L34" s="41"/>
      <c r="M34" s="94"/>
      <c r="N34" s="84">
        <v>22</v>
      </c>
      <c r="O34" s="20">
        <v>8</v>
      </c>
      <c r="P34" s="101"/>
      <c r="Q34" s="32"/>
      <c r="R34" s="84">
        <v>9</v>
      </c>
      <c r="S34" s="20">
        <v>16</v>
      </c>
      <c r="T34" s="144">
        <v>23</v>
      </c>
      <c r="U34" s="145">
        <v>9.6</v>
      </c>
      <c r="V34" s="55">
        <f t="shared" si="1"/>
        <v>45.6</v>
      </c>
      <c r="W34" s="26"/>
      <c r="X34" s="31"/>
      <c r="Y34" s="31"/>
      <c r="Z34" s="39"/>
      <c r="AA34" s="38"/>
      <c r="AB34" s="31"/>
      <c r="AC34" s="31"/>
      <c r="AD34" s="38"/>
      <c r="AE34" s="38"/>
      <c r="AF34" s="38"/>
      <c r="AG34" s="38"/>
      <c r="AH34" s="31"/>
      <c r="AI34" s="50"/>
      <c r="AJ34" s="48">
        <f t="shared" si="2"/>
        <v>0</v>
      </c>
      <c r="AK34" s="27"/>
      <c r="AL34" s="47">
        <f t="shared" si="3"/>
        <v>12</v>
      </c>
      <c r="AM34" s="47">
        <f t="shared" si="4"/>
        <v>8</v>
      </c>
      <c r="AN34" s="47">
        <f t="shared" si="5"/>
        <v>0</v>
      </c>
      <c r="AO34" s="47">
        <f t="shared" si="6"/>
        <v>8</v>
      </c>
      <c r="AP34" s="47">
        <f t="shared" si="7"/>
        <v>0</v>
      </c>
      <c r="AQ34" s="47">
        <f t="shared" si="8"/>
        <v>16</v>
      </c>
      <c r="AR34" s="82">
        <f t="shared" si="9"/>
        <v>16</v>
      </c>
      <c r="AS34" s="82">
        <f t="shared" si="10"/>
        <v>12</v>
      </c>
      <c r="AT34" s="82">
        <f t="shared" si="11"/>
        <v>8</v>
      </c>
      <c r="AU34" s="83">
        <f t="shared" si="12"/>
        <v>36</v>
      </c>
      <c r="AV34" s="58">
        <f t="shared" si="13"/>
        <v>0</v>
      </c>
      <c r="AW34" s="58">
        <f t="shared" si="14"/>
        <v>0</v>
      </c>
      <c r="AX34" s="58">
        <f t="shared" si="15"/>
        <v>0</v>
      </c>
      <c r="AY34" s="58">
        <f t="shared" si="16"/>
        <v>0</v>
      </c>
      <c r="AZ34" s="58">
        <f t="shared" si="17"/>
        <v>0</v>
      </c>
      <c r="BA34" s="58">
        <f t="shared" si="18"/>
        <v>0</v>
      </c>
      <c r="BB34" s="82">
        <f t="shared" si="19"/>
        <v>0</v>
      </c>
      <c r="BC34" s="82">
        <f t="shared" si="20"/>
        <v>0</v>
      </c>
      <c r="BD34" s="82">
        <f t="shared" si="21"/>
        <v>0</v>
      </c>
      <c r="BE34" s="83">
        <f t="shared" si="22"/>
        <v>0</v>
      </c>
    </row>
    <row r="35" spans="1:57" ht="15.75" thickBot="1" x14ac:dyDescent="0.3">
      <c r="A35" s="124">
        <v>26</v>
      </c>
      <c r="B35" s="73" t="s">
        <v>109</v>
      </c>
      <c r="C35" s="74" t="s">
        <v>47</v>
      </c>
      <c r="D35" s="74" t="s">
        <v>208</v>
      </c>
      <c r="E35" s="91">
        <v>1</v>
      </c>
      <c r="F35" s="121">
        <f t="shared" si="23"/>
        <v>45.6</v>
      </c>
      <c r="G35" s="24"/>
      <c r="H35" s="95"/>
      <c r="I35" s="135"/>
      <c r="J35" s="28">
        <v>36</v>
      </c>
      <c r="K35" s="79">
        <v>4</v>
      </c>
      <c r="L35" s="41">
        <v>8</v>
      </c>
      <c r="M35" s="134">
        <v>24</v>
      </c>
      <c r="N35" s="84">
        <v>32</v>
      </c>
      <c r="O35" s="20">
        <v>8</v>
      </c>
      <c r="P35" s="101"/>
      <c r="Q35" s="30"/>
      <c r="R35" s="84"/>
      <c r="S35" s="20"/>
      <c r="T35" s="144">
        <v>24</v>
      </c>
      <c r="U35" s="145">
        <v>9.6</v>
      </c>
      <c r="V35" s="55">
        <f t="shared" si="1"/>
        <v>45.6</v>
      </c>
      <c r="W35" s="36">
        <v>1</v>
      </c>
      <c r="X35" s="31"/>
      <c r="Y35" s="31"/>
      <c r="Z35" s="39"/>
      <c r="AA35" s="38"/>
      <c r="AB35" s="31"/>
      <c r="AC35" s="31"/>
      <c r="AD35" s="38"/>
      <c r="AE35" s="38"/>
      <c r="AF35" s="38"/>
      <c r="AG35" s="38"/>
      <c r="AH35" s="31"/>
      <c r="AI35" s="50"/>
      <c r="AJ35" s="48">
        <f t="shared" si="2"/>
        <v>0</v>
      </c>
      <c r="AK35" s="37"/>
      <c r="AL35" s="47">
        <f t="shared" si="3"/>
        <v>0</v>
      </c>
      <c r="AM35" s="47">
        <f t="shared" si="4"/>
        <v>4</v>
      </c>
      <c r="AN35" s="47">
        <f t="shared" si="5"/>
        <v>24</v>
      </c>
      <c r="AO35" s="47">
        <f t="shared" si="6"/>
        <v>8</v>
      </c>
      <c r="AP35" s="47">
        <f t="shared" si="7"/>
        <v>0</v>
      </c>
      <c r="AQ35" s="47">
        <f t="shared" si="8"/>
        <v>0</v>
      </c>
      <c r="AR35" s="82">
        <f t="shared" si="9"/>
        <v>24</v>
      </c>
      <c r="AS35" s="82">
        <f t="shared" si="10"/>
        <v>8</v>
      </c>
      <c r="AT35" s="82">
        <f t="shared" si="11"/>
        <v>4</v>
      </c>
      <c r="AU35" s="83">
        <f t="shared" si="12"/>
        <v>36</v>
      </c>
      <c r="AV35" s="58">
        <f t="shared" si="13"/>
        <v>0</v>
      </c>
      <c r="AW35" s="58">
        <f t="shared" si="14"/>
        <v>0</v>
      </c>
      <c r="AX35" s="58">
        <f t="shared" si="15"/>
        <v>0</v>
      </c>
      <c r="AY35" s="58">
        <f t="shared" si="16"/>
        <v>0</v>
      </c>
      <c r="AZ35" s="58">
        <f t="shared" si="17"/>
        <v>0</v>
      </c>
      <c r="BA35" s="58">
        <f t="shared" si="18"/>
        <v>0</v>
      </c>
      <c r="BB35" s="82">
        <f t="shared" si="19"/>
        <v>0</v>
      </c>
      <c r="BC35" s="82">
        <f t="shared" si="20"/>
        <v>0</v>
      </c>
      <c r="BD35" s="82">
        <f t="shared" si="21"/>
        <v>0</v>
      </c>
      <c r="BE35" s="83">
        <f t="shared" si="22"/>
        <v>0</v>
      </c>
    </row>
    <row r="36" spans="1:57" x14ac:dyDescent="0.25">
      <c r="A36" s="124">
        <v>27</v>
      </c>
      <c r="B36" s="73" t="s">
        <v>191</v>
      </c>
      <c r="C36" s="74" t="s">
        <v>75</v>
      </c>
      <c r="D36" s="74" t="s">
        <v>154</v>
      </c>
      <c r="E36" s="92">
        <v>3</v>
      </c>
      <c r="F36" s="121">
        <f t="shared" si="23"/>
        <v>41.6</v>
      </c>
      <c r="G36" s="24"/>
      <c r="H36" s="95"/>
      <c r="I36" s="134"/>
      <c r="J36" s="28">
        <v>20</v>
      </c>
      <c r="K36" s="79">
        <v>8</v>
      </c>
      <c r="L36" s="41"/>
      <c r="M36" s="114"/>
      <c r="N36" s="84">
        <v>21</v>
      </c>
      <c r="O36" s="20">
        <v>8</v>
      </c>
      <c r="P36" s="101"/>
      <c r="Q36" s="32"/>
      <c r="R36" s="84">
        <v>12</v>
      </c>
      <c r="S36" s="20">
        <v>16</v>
      </c>
      <c r="T36" s="144">
        <v>27</v>
      </c>
      <c r="U36" s="145">
        <v>9.6</v>
      </c>
      <c r="V36" s="55">
        <f t="shared" si="1"/>
        <v>41.6</v>
      </c>
      <c r="W36" s="26">
        <v>1</v>
      </c>
      <c r="X36" s="31"/>
      <c r="Y36" s="31"/>
      <c r="Z36" s="39"/>
      <c r="AA36" s="38"/>
      <c r="AB36" s="31"/>
      <c r="AC36" s="31"/>
      <c r="AD36" s="38"/>
      <c r="AE36" s="38"/>
      <c r="AF36" s="38"/>
      <c r="AG36" s="38"/>
      <c r="AH36" s="31"/>
      <c r="AI36" s="50"/>
      <c r="AJ36" s="48">
        <f t="shared" si="2"/>
        <v>0</v>
      </c>
      <c r="AK36" s="27"/>
      <c r="AL36" s="47">
        <f t="shared" si="3"/>
        <v>0</v>
      </c>
      <c r="AM36" s="47">
        <f t="shared" si="4"/>
        <v>8</v>
      </c>
      <c r="AN36" s="47">
        <f t="shared" si="5"/>
        <v>0</v>
      </c>
      <c r="AO36" s="47">
        <f t="shared" si="6"/>
        <v>8</v>
      </c>
      <c r="AP36" s="47">
        <f t="shared" si="7"/>
        <v>0</v>
      </c>
      <c r="AQ36" s="47">
        <f t="shared" si="8"/>
        <v>16</v>
      </c>
      <c r="AR36" s="82">
        <f t="shared" si="9"/>
        <v>16</v>
      </c>
      <c r="AS36" s="82">
        <f t="shared" si="10"/>
        <v>8</v>
      </c>
      <c r="AT36" s="82">
        <f t="shared" si="11"/>
        <v>8</v>
      </c>
      <c r="AU36" s="83">
        <f t="shared" si="12"/>
        <v>32</v>
      </c>
      <c r="AV36" s="58">
        <f t="shared" si="13"/>
        <v>0</v>
      </c>
      <c r="AW36" s="58">
        <f t="shared" si="14"/>
        <v>0</v>
      </c>
      <c r="AX36" s="58">
        <f t="shared" si="15"/>
        <v>0</v>
      </c>
      <c r="AY36" s="58">
        <f t="shared" si="16"/>
        <v>0</v>
      </c>
      <c r="AZ36" s="58">
        <f t="shared" si="17"/>
        <v>0</v>
      </c>
      <c r="BA36" s="58">
        <f t="shared" si="18"/>
        <v>0</v>
      </c>
      <c r="BB36" s="82">
        <f t="shared" si="19"/>
        <v>0</v>
      </c>
      <c r="BC36" s="82">
        <f t="shared" si="20"/>
        <v>0</v>
      </c>
      <c r="BD36" s="82">
        <f t="shared" si="21"/>
        <v>0</v>
      </c>
      <c r="BE36" s="83">
        <f t="shared" si="22"/>
        <v>0</v>
      </c>
    </row>
    <row r="37" spans="1:57" ht="15.75" thickBot="1" x14ac:dyDescent="0.3">
      <c r="A37" s="124">
        <v>28</v>
      </c>
      <c r="B37" s="73" t="s">
        <v>236</v>
      </c>
      <c r="C37" s="74" t="s">
        <v>22</v>
      </c>
      <c r="D37" s="74" t="s">
        <v>157</v>
      </c>
      <c r="E37" s="92">
        <v>5</v>
      </c>
      <c r="F37" s="121">
        <f t="shared" si="23"/>
        <v>41.6</v>
      </c>
      <c r="G37" s="24"/>
      <c r="H37" s="95"/>
      <c r="I37" s="136"/>
      <c r="J37" s="28"/>
      <c r="K37" s="79"/>
      <c r="L37" s="97"/>
      <c r="M37" s="133"/>
      <c r="N37" s="84">
        <v>16</v>
      </c>
      <c r="O37" s="20">
        <v>16</v>
      </c>
      <c r="P37" s="101"/>
      <c r="Q37" s="32"/>
      <c r="R37" s="84">
        <v>10</v>
      </c>
      <c r="S37" s="20">
        <v>16</v>
      </c>
      <c r="T37" s="144">
        <v>28</v>
      </c>
      <c r="U37" s="145">
        <v>9.6</v>
      </c>
      <c r="V37" s="55">
        <f t="shared" si="1"/>
        <v>41.6</v>
      </c>
      <c r="W37" s="36"/>
      <c r="X37" s="31"/>
      <c r="Y37" s="31"/>
      <c r="Z37" s="39"/>
      <c r="AA37" s="38"/>
      <c r="AB37" s="31"/>
      <c r="AC37" s="31"/>
      <c r="AD37" s="38"/>
      <c r="AE37" s="38"/>
      <c r="AF37" s="38"/>
      <c r="AG37" s="38"/>
      <c r="AH37" s="31"/>
      <c r="AI37" s="50"/>
      <c r="AJ37" s="48">
        <f t="shared" si="2"/>
        <v>0</v>
      </c>
      <c r="AK37" s="37"/>
      <c r="AL37" s="47">
        <f t="shared" si="3"/>
        <v>0</v>
      </c>
      <c r="AM37" s="47">
        <f t="shared" si="4"/>
        <v>0</v>
      </c>
      <c r="AN37" s="47">
        <f t="shared" si="5"/>
        <v>0</v>
      </c>
      <c r="AO37" s="47">
        <f t="shared" si="6"/>
        <v>16</v>
      </c>
      <c r="AP37" s="47">
        <f t="shared" si="7"/>
        <v>0</v>
      </c>
      <c r="AQ37" s="47">
        <f t="shared" si="8"/>
        <v>16</v>
      </c>
      <c r="AR37" s="82">
        <f t="shared" si="9"/>
        <v>16</v>
      </c>
      <c r="AS37" s="82">
        <f t="shared" si="10"/>
        <v>16</v>
      </c>
      <c r="AT37" s="82">
        <f t="shared" si="11"/>
        <v>0</v>
      </c>
      <c r="AU37" s="83">
        <f t="shared" si="12"/>
        <v>32</v>
      </c>
      <c r="AV37" s="58">
        <f t="shared" si="13"/>
        <v>0</v>
      </c>
      <c r="AW37" s="58">
        <f t="shared" si="14"/>
        <v>0</v>
      </c>
      <c r="AX37" s="58">
        <f t="shared" si="15"/>
        <v>0</v>
      </c>
      <c r="AY37" s="58">
        <f t="shared" si="16"/>
        <v>0</v>
      </c>
      <c r="AZ37" s="58">
        <f t="shared" si="17"/>
        <v>0</v>
      </c>
      <c r="BA37" s="58">
        <f t="shared" si="18"/>
        <v>0</v>
      </c>
      <c r="BB37" s="82">
        <f t="shared" si="19"/>
        <v>0</v>
      </c>
      <c r="BC37" s="82">
        <f t="shared" si="20"/>
        <v>0</v>
      </c>
      <c r="BD37" s="82">
        <f t="shared" si="21"/>
        <v>0</v>
      </c>
      <c r="BE37" s="83">
        <f t="shared" si="22"/>
        <v>0</v>
      </c>
    </row>
    <row r="38" spans="1:57" ht="15.75" thickBot="1" x14ac:dyDescent="0.3">
      <c r="A38" s="124">
        <v>29</v>
      </c>
      <c r="B38" s="73" t="s">
        <v>151</v>
      </c>
      <c r="C38" s="74" t="s">
        <v>80</v>
      </c>
      <c r="D38" s="74" t="s">
        <v>157</v>
      </c>
      <c r="E38" s="92">
        <v>2</v>
      </c>
      <c r="F38" s="121">
        <f t="shared" si="23"/>
        <v>37.6</v>
      </c>
      <c r="G38" s="24"/>
      <c r="H38" s="95">
        <v>33</v>
      </c>
      <c r="I38" s="136">
        <v>0</v>
      </c>
      <c r="J38" s="28">
        <v>33</v>
      </c>
      <c r="K38" s="79">
        <v>4</v>
      </c>
      <c r="L38" s="41"/>
      <c r="M38" s="112"/>
      <c r="N38" s="84">
        <v>25</v>
      </c>
      <c r="O38" s="20">
        <v>8</v>
      </c>
      <c r="P38" s="101"/>
      <c r="Q38" s="30"/>
      <c r="R38" s="84">
        <v>14</v>
      </c>
      <c r="S38" s="20">
        <v>16</v>
      </c>
      <c r="T38" s="144">
        <v>26</v>
      </c>
      <c r="U38" s="145">
        <v>9.6</v>
      </c>
      <c r="V38" s="55">
        <f t="shared" si="1"/>
        <v>37.6</v>
      </c>
      <c r="W38" s="36"/>
      <c r="X38" s="31"/>
      <c r="Y38" s="31"/>
      <c r="Z38" s="39"/>
      <c r="AA38" s="38"/>
      <c r="AB38" s="31"/>
      <c r="AC38" s="31"/>
      <c r="AD38" s="38"/>
      <c r="AE38" s="38"/>
      <c r="AF38" s="38"/>
      <c r="AG38" s="38"/>
      <c r="AH38" s="31"/>
      <c r="AI38" s="50"/>
      <c r="AJ38" s="48">
        <f t="shared" si="2"/>
        <v>0</v>
      </c>
      <c r="AK38" s="37"/>
      <c r="AL38" s="47">
        <f t="shared" si="3"/>
        <v>0</v>
      </c>
      <c r="AM38" s="47">
        <f t="shared" si="4"/>
        <v>4</v>
      </c>
      <c r="AN38" s="47">
        <f t="shared" si="5"/>
        <v>0</v>
      </c>
      <c r="AO38" s="47">
        <f t="shared" si="6"/>
        <v>8</v>
      </c>
      <c r="AP38" s="47">
        <f t="shared" si="7"/>
        <v>0</v>
      </c>
      <c r="AQ38" s="47">
        <f t="shared" si="8"/>
        <v>16</v>
      </c>
      <c r="AR38" s="82">
        <f t="shared" si="9"/>
        <v>16</v>
      </c>
      <c r="AS38" s="82">
        <f t="shared" si="10"/>
        <v>8</v>
      </c>
      <c r="AT38" s="82">
        <f t="shared" si="11"/>
        <v>4</v>
      </c>
      <c r="AU38" s="83">
        <f t="shared" si="12"/>
        <v>28</v>
      </c>
      <c r="AV38" s="58">
        <f t="shared" si="13"/>
        <v>0</v>
      </c>
      <c r="AW38" s="58">
        <f t="shared" si="14"/>
        <v>0</v>
      </c>
      <c r="AX38" s="58">
        <f t="shared" si="15"/>
        <v>0</v>
      </c>
      <c r="AY38" s="58">
        <f t="shared" si="16"/>
        <v>0</v>
      </c>
      <c r="AZ38" s="58">
        <f t="shared" si="17"/>
        <v>0</v>
      </c>
      <c r="BA38" s="58">
        <f t="shared" si="18"/>
        <v>0</v>
      </c>
      <c r="BB38" s="82">
        <f t="shared" si="19"/>
        <v>0</v>
      </c>
      <c r="BC38" s="82">
        <f t="shared" si="20"/>
        <v>0</v>
      </c>
      <c r="BD38" s="82">
        <f t="shared" si="21"/>
        <v>0</v>
      </c>
      <c r="BE38" s="83">
        <f t="shared" si="22"/>
        <v>0</v>
      </c>
    </row>
    <row r="39" spans="1:57" x14ac:dyDescent="0.25">
      <c r="A39" s="124">
        <v>30</v>
      </c>
      <c r="B39" s="61" t="s">
        <v>131</v>
      </c>
      <c r="C39" s="62" t="s">
        <v>80</v>
      </c>
      <c r="D39" s="62" t="s">
        <v>165</v>
      </c>
      <c r="E39" s="92">
        <v>2</v>
      </c>
      <c r="F39" s="121">
        <f t="shared" si="23"/>
        <v>35.200000000000003</v>
      </c>
      <c r="G39" s="24"/>
      <c r="H39" s="95">
        <v>27</v>
      </c>
      <c r="I39" s="136">
        <v>12</v>
      </c>
      <c r="J39" s="28">
        <v>35</v>
      </c>
      <c r="K39" s="79">
        <v>4</v>
      </c>
      <c r="L39" s="41"/>
      <c r="M39" s="94"/>
      <c r="N39" s="84"/>
      <c r="O39" s="20"/>
      <c r="P39" s="101"/>
      <c r="Q39" s="32"/>
      <c r="R39" s="84"/>
      <c r="S39" s="20"/>
      <c r="T39" s="144">
        <v>12</v>
      </c>
      <c r="U39" s="145">
        <v>19.2</v>
      </c>
      <c r="V39" s="55">
        <f t="shared" si="1"/>
        <v>35.200000000000003</v>
      </c>
      <c r="W39" s="26"/>
      <c r="X39" s="31"/>
      <c r="Y39" s="20"/>
      <c r="Z39" s="39"/>
      <c r="AA39" s="38"/>
      <c r="AB39" s="31"/>
      <c r="AC39" s="31"/>
      <c r="AD39" s="38"/>
      <c r="AE39" s="38"/>
      <c r="AF39" s="38"/>
      <c r="AG39" s="38"/>
      <c r="AH39" s="31"/>
      <c r="AI39" s="50"/>
      <c r="AJ39" s="48">
        <f t="shared" si="2"/>
        <v>0</v>
      </c>
      <c r="AK39" s="27"/>
      <c r="AL39" s="47">
        <f t="shared" si="3"/>
        <v>12</v>
      </c>
      <c r="AM39" s="47">
        <f t="shared" si="4"/>
        <v>4</v>
      </c>
      <c r="AN39" s="47">
        <f t="shared" si="5"/>
        <v>0</v>
      </c>
      <c r="AO39" s="47">
        <f t="shared" si="6"/>
        <v>0</v>
      </c>
      <c r="AP39" s="47">
        <f t="shared" si="7"/>
        <v>0</v>
      </c>
      <c r="AQ39" s="47">
        <f t="shared" si="8"/>
        <v>0</v>
      </c>
      <c r="AR39" s="82">
        <f t="shared" si="9"/>
        <v>12</v>
      </c>
      <c r="AS39" s="82">
        <f t="shared" si="10"/>
        <v>4</v>
      </c>
      <c r="AT39" s="82">
        <f t="shared" si="11"/>
        <v>0</v>
      </c>
      <c r="AU39" s="83">
        <f t="shared" si="12"/>
        <v>16</v>
      </c>
      <c r="AV39" s="58">
        <f t="shared" si="13"/>
        <v>0</v>
      </c>
      <c r="AW39" s="58">
        <f t="shared" si="14"/>
        <v>0</v>
      </c>
      <c r="AX39" s="58">
        <f t="shared" si="15"/>
        <v>0</v>
      </c>
      <c r="AY39" s="58">
        <f t="shared" si="16"/>
        <v>0</v>
      </c>
      <c r="AZ39" s="58">
        <f t="shared" si="17"/>
        <v>0</v>
      </c>
      <c r="BA39" s="58">
        <f t="shared" si="18"/>
        <v>0</v>
      </c>
      <c r="BB39" s="82">
        <f t="shared" si="19"/>
        <v>0</v>
      </c>
      <c r="BC39" s="82">
        <f t="shared" si="20"/>
        <v>0</v>
      </c>
      <c r="BD39" s="82">
        <f t="shared" si="21"/>
        <v>0</v>
      </c>
      <c r="BE39" s="83">
        <f t="shared" si="22"/>
        <v>0</v>
      </c>
    </row>
    <row r="40" spans="1:57" ht="15.75" thickBot="1" x14ac:dyDescent="0.3">
      <c r="A40" s="124">
        <v>31</v>
      </c>
      <c r="B40" s="73" t="s">
        <v>172</v>
      </c>
      <c r="C40" s="74" t="s">
        <v>54</v>
      </c>
      <c r="D40" s="74" t="s">
        <v>173</v>
      </c>
      <c r="E40" s="92">
        <v>4</v>
      </c>
      <c r="F40" s="121">
        <f t="shared" si="23"/>
        <v>35</v>
      </c>
      <c r="G40" s="24"/>
      <c r="H40" s="95"/>
      <c r="I40" s="136"/>
      <c r="J40" s="28">
        <v>24</v>
      </c>
      <c r="K40" s="79">
        <v>8</v>
      </c>
      <c r="L40" s="41"/>
      <c r="M40" s="114"/>
      <c r="N40" s="84">
        <v>5</v>
      </c>
      <c r="O40" s="20">
        <v>27</v>
      </c>
      <c r="P40" s="101"/>
      <c r="Q40" s="32"/>
      <c r="R40" s="84"/>
      <c r="S40" s="20"/>
      <c r="T40" s="144"/>
      <c r="U40" s="145"/>
      <c r="V40" s="55">
        <f t="shared" si="1"/>
        <v>35</v>
      </c>
      <c r="W40" s="36">
        <v>1</v>
      </c>
      <c r="X40" s="31"/>
      <c r="Y40" s="31"/>
      <c r="Z40" s="39"/>
      <c r="AA40" s="38"/>
      <c r="AB40" s="31"/>
      <c r="AC40" s="31"/>
      <c r="AD40" s="38"/>
      <c r="AE40" s="38"/>
      <c r="AF40" s="38"/>
      <c r="AG40" s="38"/>
      <c r="AH40" s="31"/>
      <c r="AI40" s="50"/>
      <c r="AJ40" s="48">
        <f t="shared" si="2"/>
        <v>0</v>
      </c>
      <c r="AK40" s="37"/>
      <c r="AL40" s="47">
        <f t="shared" si="3"/>
        <v>0</v>
      </c>
      <c r="AM40" s="47">
        <f t="shared" si="4"/>
        <v>8</v>
      </c>
      <c r="AN40" s="47">
        <f t="shared" si="5"/>
        <v>0</v>
      </c>
      <c r="AO40" s="47">
        <f t="shared" si="6"/>
        <v>27</v>
      </c>
      <c r="AP40" s="47">
        <f t="shared" si="7"/>
        <v>0</v>
      </c>
      <c r="AQ40" s="47">
        <f t="shared" si="8"/>
        <v>0</v>
      </c>
      <c r="AR40" s="82">
        <f t="shared" si="9"/>
        <v>27</v>
      </c>
      <c r="AS40" s="82">
        <f t="shared" si="10"/>
        <v>8</v>
      </c>
      <c r="AT40" s="82">
        <f t="shared" si="11"/>
        <v>0</v>
      </c>
      <c r="AU40" s="83">
        <f t="shared" si="12"/>
        <v>35</v>
      </c>
      <c r="AV40" s="58">
        <f t="shared" si="13"/>
        <v>0</v>
      </c>
      <c r="AW40" s="58">
        <f t="shared" si="14"/>
        <v>0</v>
      </c>
      <c r="AX40" s="58">
        <f t="shared" si="15"/>
        <v>0</v>
      </c>
      <c r="AY40" s="58">
        <f t="shared" si="16"/>
        <v>0</v>
      </c>
      <c r="AZ40" s="58">
        <f t="shared" si="17"/>
        <v>0</v>
      </c>
      <c r="BA40" s="58">
        <f t="shared" si="18"/>
        <v>0</v>
      </c>
      <c r="BB40" s="82">
        <f t="shared" si="19"/>
        <v>0</v>
      </c>
      <c r="BC40" s="82">
        <f t="shared" si="20"/>
        <v>0</v>
      </c>
      <c r="BD40" s="82">
        <f t="shared" si="21"/>
        <v>0</v>
      </c>
      <c r="BE40" s="83">
        <f t="shared" si="22"/>
        <v>0</v>
      </c>
    </row>
    <row r="41" spans="1:57" ht="15.75" thickBot="1" x14ac:dyDescent="0.3">
      <c r="A41" s="124">
        <v>32</v>
      </c>
      <c r="B41" s="73" t="s">
        <v>137</v>
      </c>
      <c r="C41" s="74" t="s">
        <v>138</v>
      </c>
      <c r="D41" s="74" t="s">
        <v>159</v>
      </c>
      <c r="E41" s="92">
        <v>2</v>
      </c>
      <c r="F41" s="121">
        <f t="shared" si="23"/>
        <v>33.6</v>
      </c>
      <c r="G41" s="24"/>
      <c r="H41" s="95"/>
      <c r="I41" s="136"/>
      <c r="J41" s="28">
        <v>30</v>
      </c>
      <c r="K41" s="79">
        <v>8</v>
      </c>
      <c r="L41" s="41"/>
      <c r="M41" s="94"/>
      <c r="N41" s="84">
        <v>12</v>
      </c>
      <c r="O41" s="20">
        <v>16</v>
      </c>
      <c r="P41" s="101"/>
      <c r="Q41" s="101"/>
      <c r="R41" s="84"/>
      <c r="S41" s="20"/>
      <c r="T41" s="144">
        <v>20</v>
      </c>
      <c r="U41" s="147">
        <v>9.6</v>
      </c>
      <c r="V41" s="55">
        <f t="shared" si="1"/>
        <v>33.6</v>
      </c>
      <c r="W41" s="36"/>
      <c r="X41" s="31"/>
      <c r="Y41" s="31"/>
      <c r="Z41" s="39"/>
      <c r="AA41" s="38"/>
      <c r="AB41" s="31"/>
      <c r="AC41" s="31"/>
      <c r="AD41" s="38"/>
      <c r="AE41" s="38"/>
      <c r="AF41" s="38"/>
      <c r="AG41" s="38"/>
      <c r="AH41" s="31"/>
      <c r="AI41" s="50"/>
      <c r="AJ41" s="48">
        <f t="shared" si="2"/>
        <v>0</v>
      </c>
      <c r="AK41" s="37"/>
      <c r="AL41" s="47">
        <f t="shared" si="3"/>
        <v>0</v>
      </c>
      <c r="AM41" s="47">
        <f t="shared" si="4"/>
        <v>8</v>
      </c>
      <c r="AN41" s="47">
        <f t="shared" si="5"/>
        <v>0</v>
      </c>
      <c r="AO41" s="47">
        <f t="shared" si="6"/>
        <v>16</v>
      </c>
      <c r="AP41" s="47">
        <f t="shared" si="7"/>
        <v>0</v>
      </c>
      <c r="AQ41" s="47">
        <f t="shared" si="8"/>
        <v>0</v>
      </c>
      <c r="AR41" s="82">
        <f t="shared" si="9"/>
        <v>16</v>
      </c>
      <c r="AS41" s="82">
        <f t="shared" si="10"/>
        <v>8</v>
      </c>
      <c r="AT41" s="82">
        <f t="shared" si="11"/>
        <v>0</v>
      </c>
      <c r="AU41" s="83">
        <f t="shared" si="12"/>
        <v>24</v>
      </c>
      <c r="AV41" s="58">
        <f t="shared" si="13"/>
        <v>0</v>
      </c>
      <c r="AW41" s="58">
        <f t="shared" si="14"/>
        <v>0</v>
      </c>
      <c r="AX41" s="58">
        <f t="shared" si="15"/>
        <v>0</v>
      </c>
      <c r="AY41" s="58">
        <f t="shared" si="16"/>
        <v>0</v>
      </c>
      <c r="AZ41" s="58">
        <f t="shared" si="17"/>
        <v>0</v>
      </c>
      <c r="BA41" s="58">
        <f t="shared" si="18"/>
        <v>0</v>
      </c>
      <c r="BB41" s="82">
        <f t="shared" si="19"/>
        <v>0</v>
      </c>
      <c r="BC41" s="82">
        <f t="shared" si="20"/>
        <v>0</v>
      </c>
      <c r="BD41" s="82">
        <f t="shared" si="21"/>
        <v>0</v>
      </c>
      <c r="BE41" s="83">
        <f t="shared" si="22"/>
        <v>0</v>
      </c>
    </row>
    <row r="42" spans="1:57" x14ac:dyDescent="0.25">
      <c r="A42" s="124">
        <v>33</v>
      </c>
      <c r="B42" s="73" t="s">
        <v>133</v>
      </c>
      <c r="C42" s="74" t="s">
        <v>30</v>
      </c>
      <c r="D42" s="74" t="s">
        <v>240</v>
      </c>
      <c r="E42" s="91">
        <v>1</v>
      </c>
      <c r="F42" s="121">
        <f t="shared" si="23"/>
        <v>33.6</v>
      </c>
      <c r="G42" s="24"/>
      <c r="H42" s="95">
        <v>16</v>
      </c>
      <c r="I42" s="137">
        <v>24</v>
      </c>
      <c r="J42" s="28">
        <v>41</v>
      </c>
      <c r="K42" s="79">
        <v>0</v>
      </c>
      <c r="L42" s="41"/>
      <c r="M42" s="94"/>
      <c r="N42" s="84">
        <v>37</v>
      </c>
      <c r="O42" s="20">
        <v>0</v>
      </c>
      <c r="P42" s="101"/>
      <c r="Q42" s="32"/>
      <c r="R42" s="84"/>
      <c r="S42" s="20"/>
      <c r="T42" s="144">
        <v>32</v>
      </c>
      <c r="U42" s="147">
        <v>9.6</v>
      </c>
      <c r="V42" s="55">
        <f t="shared" ref="V42:V73" si="24">$AU42+$U42</f>
        <v>33.6</v>
      </c>
      <c r="W42" s="26"/>
      <c r="X42" s="31"/>
      <c r="Y42" s="31"/>
      <c r="Z42" s="39"/>
      <c r="AA42" s="38"/>
      <c r="AB42" s="31"/>
      <c r="AC42" s="31"/>
      <c r="AD42" s="38"/>
      <c r="AE42" s="38"/>
      <c r="AF42" s="38"/>
      <c r="AG42" s="38"/>
      <c r="AH42" s="31"/>
      <c r="AI42" s="50"/>
      <c r="AJ42" s="48">
        <f t="shared" ref="AJ42:AJ73" si="25">BE42</f>
        <v>0</v>
      </c>
      <c r="AK42" s="27"/>
      <c r="AL42" s="47">
        <f t="shared" ref="AL42:AL73" si="26">I42</f>
        <v>24</v>
      </c>
      <c r="AM42" s="47">
        <f t="shared" ref="AM42:AM73" si="27">K42</f>
        <v>0</v>
      </c>
      <c r="AN42" s="47">
        <f t="shared" ref="AN42:AN73" si="28">M42</f>
        <v>0</v>
      </c>
      <c r="AO42" s="47">
        <f t="shared" ref="AO42:AO73" si="29">O42</f>
        <v>0</v>
      </c>
      <c r="AP42" s="47">
        <f t="shared" ref="AP42:AP73" si="30">Q42</f>
        <v>0</v>
      </c>
      <c r="AQ42" s="47">
        <f t="shared" ref="AQ42:AQ73" si="31">S42</f>
        <v>0</v>
      </c>
      <c r="AR42" s="82">
        <f t="shared" ref="AR42:AR73" si="32">LARGE($AL42:$AQ42,1)</f>
        <v>24</v>
      </c>
      <c r="AS42" s="82">
        <f t="shared" ref="AS42:AS73" si="33">LARGE($AL42:$AQ42,2)</f>
        <v>0</v>
      </c>
      <c r="AT42" s="82">
        <f t="shared" ref="AT42:AT73" si="34">LARGE($AL42:$AQ42,3)</f>
        <v>0</v>
      </c>
      <c r="AU42" s="83">
        <f t="shared" ref="AU42:AU73" si="35">SUM($AR42:$AT42)</f>
        <v>24</v>
      </c>
      <c r="AV42" s="58">
        <f t="shared" ref="AV42:AV73" si="36">Y42</f>
        <v>0</v>
      </c>
      <c r="AW42" s="58">
        <f t="shared" ref="AW42:AW73" si="37">AA42</f>
        <v>0</v>
      </c>
      <c r="AX42" s="58">
        <f t="shared" ref="AX42:AX73" si="38">AC42</f>
        <v>0</v>
      </c>
      <c r="AY42" s="58">
        <f t="shared" ref="AY42:AY73" si="39">AE42</f>
        <v>0</v>
      </c>
      <c r="AZ42" s="58">
        <f t="shared" ref="AZ42:AZ73" si="40">AG42</f>
        <v>0</v>
      </c>
      <c r="BA42" s="58">
        <f t="shared" ref="BA42:BA73" si="41">AI42</f>
        <v>0</v>
      </c>
      <c r="BB42" s="82">
        <f t="shared" ref="BB42:BB73" si="42">LARGE($AV42:$BA42,1)</f>
        <v>0</v>
      </c>
      <c r="BC42" s="82">
        <f t="shared" ref="BC42:BC73" si="43">LARGE($AV42:$BA42,2)</f>
        <v>0</v>
      </c>
      <c r="BD42" s="82">
        <f t="shared" ref="BD42:BD73" si="44">LARGE($AV42:$BA42,3)</f>
        <v>0</v>
      </c>
      <c r="BE42" s="83">
        <f t="shared" ref="BE42:BE73" si="45">SUM($BB42:$BD42)</f>
        <v>0</v>
      </c>
    </row>
    <row r="43" spans="1:57" ht="15.75" thickBot="1" x14ac:dyDescent="0.3">
      <c r="A43" s="124">
        <v>34</v>
      </c>
      <c r="B43" s="73" t="s">
        <v>241</v>
      </c>
      <c r="C43" s="74" t="s">
        <v>242</v>
      </c>
      <c r="D43" s="74" t="s">
        <v>243</v>
      </c>
      <c r="E43" s="92">
        <v>3</v>
      </c>
      <c r="F43" s="121">
        <f t="shared" si="23"/>
        <v>28.8</v>
      </c>
      <c r="G43" s="24"/>
      <c r="H43" s="95"/>
      <c r="I43" s="136"/>
      <c r="J43" s="28">
        <v>39</v>
      </c>
      <c r="K43" s="79">
        <v>0</v>
      </c>
      <c r="L43" s="98"/>
      <c r="M43" s="113"/>
      <c r="N43" s="84">
        <v>15</v>
      </c>
      <c r="O43" s="20">
        <v>16</v>
      </c>
      <c r="P43" s="101"/>
      <c r="Q43" s="32"/>
      <c r="R43" s="84">
        <v>23</v>
      </c>
      <c r="S43" s="20">
        <v>8</v>
      </c>
      <c r="T43" s="144">
        <v>35</v>
      </c>
      <c r="U43" s="147">
        <v>4.8</v>
      </c>
      <c r="V43" s="55">
        <f t="shared" si="24"/>
        <v>28.8</v>
      </c>
      <c r="W43" s="36"/>
      <c r="X43" s="31"/>
      <c r="Y43" s="31"/>
      <c r="Z43" s="39"/>
      <c r="AA43" s="38"/>
      <c r="AB43" s="31"/>
      <c r="AC43" s="31"/>
      <c r="AD43" s="38"/>
      <c r="AE43" s="38"/>
      <c r="AF43" s="38"/>
      <c r="AG43" s="38"/>
      <c r="AH43" s="31"/>
      <c r="AI43" s="50"/>
      <c r="AJ43" s="48">
        <f t="shared" si="25"/>
        <v>0</v>
      </c>
      <c r="AK43" s="37"/>
      <c r="AL43" s="47">
        <f t="shared" si="26"/>
        <v>0</v>
      </c>
      <c r="AM43" s="47">
        <f t="shared" si="27"/>
        <v>0</v>
      </c>
      <c r="AN43" s="47">
        <f t="shared" si="28"/>
        <v>0</v>
      </c>
      <c r="AO43" s="47">
        <f t="shared" si="29"/>
        <v>16</v>
      </c>
      <c r="AP43" s="47">
        <f t="shared" si="30"/>
        <v>0</v>
      </c>
      <c r="AQ43" s="47">
        <f t="shared" si="31"/>
        <v>8</v>
      </c>
      <c r="AR43" s="82">
        <f t="shared" si="32"/>
        <v>16</v>
      </c>
      <c r="AS43" s="82">
        <f t="shared" si="33"/>
        <v>8</v>
      </c>
      <c r="AT43" s="82">
        <f t="shared" si="34"/>
        <v>0</v>
      </c>
      <c r="AU43" s="83">
        <f t="shared" si="35"/>
        <v>24</v>
      </c>
      <c r="AV43" s="58">
        <f t="shared" si="36"/>
        <v>0</v>
      </c>
      <c r="AW43" s="58">
        <f t="shared" si="37"/>
        <v>0</v>
      </c>
      <c r="AX43" s="58">
        <f t="shared" si="38"/>
        <v>0</v>
      </c>
      <c r="AY43" s="58">
        <f t="shared" si="39"/>
        <v>0</v>
      </c>
      <c r="AZ43" s="58">
        <f t="shared" si="40"/>
        <v>0</v>
      </c>
      <c r="BA43" s="58">
        <f t="shared" si="41"/>
        <v>0</v>
      </c>
      <c r="BB43" s="82">
        <f t="shared" si="42"/>
        <v>0</v>
      </c>
      <c r="BC43" s="82">
        <f t="shared" si="43"/>
        <v>0</v>
      </c>
      <c r="BD43" s="82">
        <f t="shared" si="44"/>
        <v>0</v>
      </c>
      <c r="BE43" s="83">
        <f t="shared" si="45"/>
        <v>0</v>
      </c>
    </row>
    <row r="44" spans="1:57" x14ac:dyDescent="0.25">
      <c r="A44" s="124">
        <v>35</v>
      </c>
      <c r="B44" s="73" t="s">
        <v>244</v>
      </c>
      <c r="C44" s="74" t="s">
        <v>245</v>
      </c>
      <c r="D44" s="74" t="s">
        <v>177</v>
      </c>
      <c r="E44" s="92">
        <v>3</v>
      </c>
      <c r="F44" s="121">
        <f t="shared" si="23"/>
        <v>28.8</v>
      </c>
      <c r="G44" s="24"/>
      <c r="H44" s="95"/>
      <c r="I44" s="136"/>
      <c r="J44" s="28">
        <v>27</v>
      </c>
      <c r="K44" s="79">
        <v>8</v>
      </c>
      <c r="L44" s="97"/>
      <c r="M44" s="114"/>
      <c r="N44" s="84">
        <v>24</v>
      </c>
      <c r="O44" s="20">
        <v>8</v>
      </c>
      <c r="P44" s="101"/>
      <c r="Q44" s="32"/>
      <c r="R44" s="84">
        <v>19</v>
      </c>
      <c r="S44" s="20">
        <v>8</v>
      </c>
      <c r="T44" s="144">
        <v>37</v>
      </c>
      <c r="U44" s="147">
        <v>4.8</v>
      </c>
      <c r="V44" s="55">
        <f t="shared" si="24"/>
        <v>28.8</v>
      </c>
      <c r="W44" s="26">
        <v>1</v>
      </c>
      <c r="X44" s="31"/>
      <c r="Y44" s="31"/>
      <c r="Z44" s="39"/>
      <c r="AA44" s="38"/>
      <c r="AB44" s="31"/>
      <c r="AC44" s="31"/>
      <c r="AD44" s="38"/>
      <c r="AE44" s="38"/>
      <c r="AF44" s="38"/>
      <c r="AG44" s="38"/>
      <c r="AH44" s="31"/>
      <c r="AI44" s="50"/>
      <c r="AJ44" s="48">
        <f t="shared" si="25"/>
        <v>0</v>
      </c>
      <c r="AK44" s="27"/>
      <c r="AL44" s="47">
        <f t="shared" si="26"/>
        <v>0</v>
      </c>
      <c r="AM44" s="47">
        <f t="shared" si="27"/>
        <v>8</v>
      </c>
      <c r="AN44" s="47">
        <f t="shared" si="28"/>
        <v>0</v>
      </c>
      <c r="AO44" s="47">
        <f t="shared" si="29"/>
        <v>8</v>
      </c>
      <c r="AP44" s="47">
        <f t="shared" si="30"/>
        <v>0</v>
      </c>
      <c r="AQ44" s="47">
        <f t="shared" si="31"/>
        <v>8</v>
      </c>
      <c r="AR44" s="82">
        <f t="shared" si="32"/>
        <v>8</v>
      </c>
      <c r="AS44" s="82">
        <f t="shared" si="33"/>
        <v>8</v>
      </c>
      <c r="AT44" s="82">
        <f t="shared" si="34"/>
        <v>8</v>
      </c>
      <c r="AU44" s="83">
        <f t="shared" si="35"/>
        <v>24</v>
      </c>
      <c r="AV44" s="58">
        <f t="shared" si="36"/>
        <v>0</v>
      </c>
      <c r="AW44" s="58">
        <f t="shared" si="37"/>
        <v>0</v>
      </c>
      <c r="AX44" s="58">
        <f t="shared" si="38"/>
        <v>0</v>
      </c>
      <c r="AY44" s="58">
        <f t="shared" si="39"/>
        <v>0</v>
      </c>
      <c r="AZ44" s="58">
        <f t="shared" si="40"/>
        <v>0</v>
      </c>
      <c r="BA44" s="58">
        <f t="shared" si="41"/>
        <v>0</v>
      </c>
      <c r="BB44" s="82">
        <f t="shared" si="42"/>
        <v>0</v>
      </c>
      <c r="BC44" s="82">
        <f t="shared" si="43"/>
        <v>0</v>
      </c>
      <c r="BD44" s="82">
        <f t="shared" si="44"/>
        <v>0</v>
      </c>
      <c r="BE44" s="83">
        <f t="shared" si="45"/>
        <v>0</v>
      </c>
    </row>
    <row r="45" spans="1:57" ht="15.75" thickBot="1" x14ac:dyDescent="0.3">
      <c r="A45" s="124">
        <v>36</v>
      </c>
      <c r="B45" s="73" t="s">
        <v>195</v>
      </c>
      <c r="C45" s="74" t="s">
        <v>196</v>
      </c>
      <c r="D45" s="74" t="s">
        <v>160</v>
      </c>
      <c r="E45" s="92">
        <v>4</v>
      </c>
      <c r="F45" s="121">
        <f t="shared" si="23"/>
        <v>25.6</v>
      </c>
      <c r="G45" s="24"/>
      <c r="H45" s="95"/>
      <c r="I45" s="136"/>
      <c r="J45" s="28">
        <v>10</v>
      </c>
      <c r="K45" s="79">
        <v>16</v>
      </c>
      <c r="L45" s="41"/>
      <c r="M45" s="94"/>
      <c r="N45" s="84"/>
      <c r="O45" s="85"/>
      <c r="P45" s="101"/>
      <c r="Q45" s="101"/>
      <c r="R45" s="84"/>
      <c r="S45" s="85"/>
      <c r="T45" s="144">
        <v>21</v>
      </c>
      <c r="U45" s="147">
        <v>9.6</v>
      </c>
      <c r="V45" s="55">
        <f t="shared" si="24"/>
        <v>25.6</v>
      </c>
      <c r="W45" s="36"/>
      <c r="X45" s="31">
        <v>122</v>
      </c>
      <c r="Y45" s="20">
        <v>0</v>
      </c>
      <c r="Z45" s="39"/>
      <c r="AA45" s="38"/>
      <c r="AB45" s="31"/>
      <c r="AC45" s="31"/>
      <c r="AD45" s="38"/>
      <c r="AE45" s="30"/>
      <c r="AF45" s="38"/>
      <c r="AG45" s="38"/>
      <c r="AH45" s="31"/>
      <c r="AI45" s="50"/>
      <c r="AJ45" s="48">
        <f t="shared" si="25"/>
        <v>0</v>
      </c>
      <c r="AK45" s="37"/>
      <c r="AL45" s="47">
        <f t="shared" si="26"/>
        <v>0</v>
      </c>
      <c r="AM45" s="47">
        <f t="shared" si="27"/>
        <v>16</v>
      </c>
      <c r="AN45" s="47">
        <f t="shared" si="28"/>
        <v>0</v>
      </c>
      <c r="AO45" s="47">
        <f t="shared" si="29"/>
        <v>0</v>
      </c>
      <c r="AP45" s="47">
        <f t="shared" si="30"/>
        <v>0</v>
      </c>
      <c r="AQ45" s="47">
        <f t="shared" si="31"/>
        <v>0</v>
      </c>
      <c r="AR45" s="82">
        <f t="shared" si="32"/>
        <v>16</v>
      </c>
      <c r="AS45" s="82">
        <f t="shared" si="33"/>
        <v>0</v>
      </c>
      <c r="AT45" s="82">
        <f t="shared" si="34"/>
        <v>0</v>
      </c>
      <c r="AU45" s="83">
        <f t="shared" si="35"/>
        <v>16</v>
      </c>
      <c r="AV45" s="58">
        <f t="shared" si="36"/>
        <v>0</v>
      </c>
      <c r="AW45" s="58">
        <f t="shared" si="37"/>
        <v>0</v>
      </c>
      <c r="AX45" s="58">
        <f t="shared" si="38"/>
        <v>0</v>
      </c>
      <c r="AY45" s="58">
        <f t="shared" si="39"/>
        <v>0</v>
      </c>
      <c r="AZ45" s="58">
        <f t="shared" si="40"/>
        <v>0</v>
      </c>
      <c r="BA45" s="58">
        <f t="shared" si="41"/>
        <v>0</v>
      </c>
      <c r="BB45" s="82">
        <f t="shared" si="42"/>
        <v>0</v>
      </c>
      <c r="BC45" s="82">
        <f t="shared" si="43"/>
        <v>0</v>
      </c>
      <c r="BD45" s="82">
        <f t="shared" si="44"/>
        <v>0</v>
      </c>
      <c r="BE45" s="83">
        <f t="shared" si="45"/>
        <v>0</v>
      </c>
    </row>
    <row r="46" spans="1:57" x14ac:dyDescent="0.25">
      <c r="A46" s="124">
        <v>37</v>
      </c>
      <c r="B46" s="73" t="s">
        <v>267</v>
      </c>
      <c r="C46" s="74" t="s">
        <v>268</v>
      </c>
      <c r="D46" s="74" t="s">
        <v>177</v>
      </c>
      <c r="E46" s="92">
        <v>4</v>
      </c>
      <c r="F46" s="121">
        <f t="shared" si="23"/>
        <v>24</v>
      </c>
      <c r="G46" s="24"/>
      <c r="H46" s="95"/>
      <c r="I46" s="136"/>
      <c r="J46" s="28">
        <v>18</v>
      </c>
      <c r="K46" s="79">
        <v>8</v>
      </c>
      <c r="L46" s="41"/>
      <c r="M46" s="112"/>
      <c r="N46" s="84">
        <v>19</v>
      </c>
      <c r="O46" s="20">
        <v>8</v>
      </c>
      <c r="P46" s="101"/>
      <c r="Q46" s="101"/>
      <c r="R46" s="84">
        <v>26</v>
      </c>
      <c r="S46" s="20">
        <v>8</v>
      </c>
      <c r="T46" s="144"/>
      <c r="U46" s="147"/>
      <c r="V46" s="55">
        <f t="shared" si="24"/>
        <v>24</v>
      </c>
      <c r="W46" s="26"/>
      <c r="X46" s="31"/>
      <c r="Y46" s="31"/>
      <c r="Z46" s="39"/>
      <c r="AA46" s="38"/>
      <c r="AB46" s="31"/>
      <c r="AC46" s="31"/>
      <c r="AD46" s="38"/>
      <c r="AE46" s="38"/>
      <c r="AF46" s="38"/>
      <c r="AG46" s="38"/>
      <c r="AH46" s="31"/>
      <c r="AI46" s="50"/>
      <c r="AJ46" s="48">
        <f t="shared" si="25"/>
        <v>0</v>
      </c>
      <c r="AK46" s="27"/>
      <c r="AL46" s="47">
        <f t="shared" si="26"/>
        <v>0</v>
      </c>
      <c r="AM46" s="47">
        <f t="shared" si="27"/>
        <v>8</v>
      </c>
      <c r="AN46" s="47">
        <f t="shared" si="28"/>
        <v>0</v>
      </c>
      <c r="AO46" s="47">
        <f t="shared" si="29"/>
        <v>8</v>
      </c>
      <c r="AP46" s="47">
        <f t="shared" si="30"/>
        <v>0</v>
      </c>
      <c r="AQ46" s="47">
        <f t="shared" si="31"/>
        <v>8</v>
      </c>
      <c r="AR46" s="82">
        <f t="shared" si="32"/>
        <v>8</v>
      </c>
      <c r="AS46" s="82">
        <f t="shared" si="33"/>
        <v>8</v>
      </c>
      <c r="AT46" s="82">
        <f t="shared" si="34"/>
        <v>8</v>
      </c>
      <c r="AU46" s="83">
        <f t="shared" si="35"/>
        <v>24</v>
      </c>
      <c r="AV46" s="58">
        <f t="shared" si="36"/>
        <v>0</v>
      </c>
      <c r="AW46" s="58">
        <f t="shared" si="37"/>
        <v>0</v>
      </c>
      <c r="AX46" s="58">
        <f t="shared" si="38"/>
        <v>0</v>
      </c>
      <c r="AY46" s="58">
        <f t="shared" si="39"/>
        <v>0</v>
      </c>
      <c r="AZ46" s="58">
        <f t="shared" si="40"/>
        <v>0</v>
      </c>
      <c r="BA46" s="58">
        <f t="shared" si="41"/>
        <v>0</v>
      </c>
      <c r="BB46" s="82">
        <f t="shared" si="42"/>
        <v>0</v>
      </c>
      <c r="BC46" s="82">
        <f t="shared" si="43"/>
        <v>0</v>
      </c>
      <c r="BD46" s="82">
        <f t="shared" si="44"/>
        <v>0</v>
      </c>
      <c r="BE46" s="83">
        <f t="shared" si="45"/>
        <v>0</v>
      </c>
    </row>
    <row r="47" spans="1:57" x14ac:dyDescent="0.25">
      <c r="A47" s="124">
        <v>38</v>
      </c>
      <c r="B47" s="73" t="s">
        <v>233</v>
      </c>
      <c r="C47" s="74" t="s">
        <v>234</v>
      </c>
      <c r="D47" s="74" t="s">
        <v>235</v>
      </c>
      <c r="E47" s="92">
        <v>3</v>
      </c>
      <c r="F47" s="121">
        <f t="shared" si="23"/>
        <v>21.6</v>
      </c>
      <c r="G47" s="24"/>
      <c r="H47" s="95"/>
      <c r="I47" s="136"/>
      <c r="J47" s="28">
        <v>23</v>
      </c>
      <c r="K47" s="79">
        <v>8</v>
      </c>
      <c r="L47" s="97"/>
      <c r="M47" s="114"/>
      <c r="N47" s="84">
        <v>33</v>
      </c>
      <c r="O47" s="20">
        <v>4</v>
      </c>
      <c r="P47" s="101"/>
      <c r="Q47" s="32"/>
      <c r="R47" s="84"/>
      <c r="S47" s="20"/>
      <c r="T47" s="144">
        <v>22</v>
      </c>
      <c r="U47" s="147">
        <v>9.6</v>
      </c>
      <c r="V47" s="55">
        <f t="shared" si="24"/>
        <v>21.6</v>
      </c>
      <c r="W47" s="26">
        <v>1</v>
      </c>
      <c r="X47" s="31"/>
      <c r="Y47" s="31"/>
      <c r="Z47" s="39"/>
      <c r="AA47" s="38"/>
      <c r="AB47" s="31"/>
      <c r="AC47" s="31"/>
      <c r="AD47" s="38"/>
      <c r="AE47" s="38"/>
      <c r="AF47" s="38"/>
      <c r="AG47" s="38"/>
      <c r="AH47" s="31"/>
      <c r="AI47" s="50"/>
      <c r="AJ47" s="48">
        <f t="shared" si="25"/>
        <v>0</v>
      </c>
      <c r="AK47" s="27"/>
      <c r="AL47" s="47">
        <f t="shared" si="26"/>
        <v>0</v>
      </c>
      <c r="AM47" s="47">
        <f t="shared" si="27"/>
        <v>8</v>
      </c>
      <c r="AN47" s="47">
        <f t="shared" si="28"/>
        <v>0</v>
      </c>
      <c r="AO47" s="47">
        <f t="shared" si="29"/>
        <v>4</v>
      </c>
      <c r="AP47" s="47">
        <f t="shared" si="30"/>
        <v>0</v>
      </c>
      <c r="AQ47" s="47">
        <f t="shared" si="31"/>
        <v>0</v>
      </c>
      <c r="AR47" s="82">
        <f t="shared" si="32"/>
        <v>8</v>
      </c>
      <c r="AS47" s="82">
        <f t="shared" si="33"/>
        <v>4</v>
      </c>
      <c r="AT47" s="82">
        <f t="shared" si="34"/>
        <v>0</v>
      </c>
      <c r="AU47" s="83">
        <f t="shared" si="35"/>
        <v>12</v>
      </c>
      <c r="AV47" s="58">
        <f t="shared" si="36"/>
        <v>0</v>
      </c>
      <c r="AW47" s="58">
        <f t="shared" si="37"/>
        <v>0</v>
      </c>
      <c r="AX47" s="58">
        <f t="shared" si="38"/>
        <v>0</v>
      </c>
      <c r="AY47" s="58">
        <f t="shared" si="39"/>
        <v>0</v>
      </c>
      <c r="AZ47" s="58">
        <f t="shared" si="40"/>
        <v>0</v>
      </c>
      <c r="BA47" s="58">
        <f t="shared" si="41"/>
        <v>0</v>
      </c>
      <c r="BB47" s="82">
        <f t="shared" si="42"/>
        <v>0</v>
      </c>
      <c r="BC47" s="82">
        <f t="shared" si="43"/>
        <v>0</v>
      </c>
      <c r="BD47" s="82">
        <f t="shared" si="44"/>
        <v>0</v>
      </c>
      <c r="BE47" s="83">
        <f t="shared" si="45"/>
        <v>0</v>
      </c>
    </row>
    <row r="48" spans="1:57" ht="15.75" thickBot="1" x14ac:dyDescent="0.3">
      <c r="A48" s="124">
        <v>39</v>
      </c>
      <c r="B48" s="73" t="s">
        <v>247</v>
      </c>
      <c r="C48" s="74" t="s">
        <v>248</v>
      </c>
      <c r="D48" s="74" t="s">
        <v>239</v>
      </c>
      <c r="E48" s="92">
        <v>4</v>
      </c>
      <c r="F48" s="121">
        <f t="shared" si="23"/>
        <v>16</v>
      </c>
      <c r="G48" s="24"/>
      <c r="H48" s="95"/>
      <c r="I48" s="136"/>
      <c r="J48" s="28">
        <v>16</v>
      </c>
      <c r="K48" s="79">
        <v>16</v>
      </c>
      <c r="L48" s="41"/>
      <c r="M48" s="112"/>
      <c r="N48" s="84"/>
      <c r="O48" s="85"/>
      <c r="P48" s="101"/>
      <c r="Q48" s="101"/>
      <c r="R48" s="84"/>
      <c r="S48" s="85"/>
      <c r="T48" s="144">
        <v>40</v>
      </c>
      <c r="U48" s="147">
        <v>0</v>
      </c>
      <c r="V48" s="55">
        <f t="shared" si="24"/>
        <v>16</v>
      </c>
      <c r="W48" s="36"/>
      <c r="X48" s="31"/>
      <c r="Y48" s="31"/>
      <c r="Z48" s="39"/>
      <c r="AA48" s="38"/>
      <c r="AB48" s="31"/>
      <c r="AC48" s="31"/>
      <c r="AD48" s="38"/>
      <c r="AE48" s="38"/>
      <c r="AF48" s="38"/>
      <c r="AG48" s="38"/>
      <c r="AH48" s="31"/>
      <c r="AI48" s="50"/>
      <c r="AJ48" s="48">
        <f t="shared" si="25"/>
        <v>0</v>
      </c>
      <c r="AK48" s="37"/>
      <c r="AL48" s="47">
        <f t="shared" si="26"/>
        <v>0</v>
      </c>
      <c r="AM48" s="47">
        <f t="shared" si="27"/>
        <v>16</v>
      </c>
      <c r="AN48" s="47">
        <f t="shared" si="28"/>
        <v>0</v>
      </c>
      <c r="AO48" s="47">
        <f t="shared" si="29"/>
        <v>0</v>
      </c>
      <c r="AP48" s="47">
        <f t="shared" si="30"/>
        <v>0</v>
      </c>
      <c r="AQ48" s="47">
        <f t="shared" si="31"/>
        <v>0</v>
      </c>
      <c r="AR48" s="82">
        <f t="shared" si="32"/>
        <v>16</v>
      </c>
      <c r="AS48" s="82">
        <f t="shared" si="33"/>
        <v>0</v>
      </c>
      <c r="AT48" s="82">
        <f t="shared" si="34"/>
        <v>0</v>
      </c>
      <c r="AU48" s="83">
        <f t="shared" si="35"/>
        <v>16</v>
      </c>
      <c r="AV48" s="58">
        <f t="shared" si="36"/>
        <v>0</v>
      </c>
      <c r="AW48" s="58">
        <f t="shared" si="37"/>
        <v>0</v>
      </c>
      <c r="AX48" s="58">
        <f t="shared" si="38"/>
        <v>0</v>
      </c>
      <c r="AY48" s="58">
        <f t="shared" si="39"/>
        <v>0</v>
      </c>
      <c r="AZ48" s="58">
        <f t="shared" si="40"/>
        <v>0</v>
      </c>
      <c r="BA48" s="58">
        <f t="shared" si="41"/>
        <v>0</v>
      </c>
      <c r="BB48" s="82">
        <f t="shared" si="42"/>
        <v>0</v>
      </c>
      <c r="BC48" s="82">
        <f t="shared" si="43"/>
        <v>0</v>
      </c>
      <c r="BD48" s="82">
        <f t="shared" si="44"/>
        <v>0</v>
      </c>
      <c r="BE48" s="83">
        <f t="shared" si="45"/>
        <v>0</v>
      </c>
    </row>
    <row r="49" spans="1:57" x14ac:dyDescent="0.25">
      <c r="A49" s="124" t="s">
        <v>316</v>
      </c>
      <c r="B49" s="73" t="s">
        <v>314</v>
      </c>
      <c r="C49" s="74" t="s">
        <v>315</v>
      </c>
      <c r="D49" s="74" t="s">
        <v>243</v>
      </c>
      <c r="E49" s="92">
        <v>4</v>
      </c>
      <c r="F49" s="121">
        <f t="shared" si="23"/>
        <v>16</v>
      </c>
      <c r="G49" s="24"/>
      <c r="H49" s="95"/>
      <c r="I49" s="136"/>
      <c r="J49" s="28"/>
      <c r="K49" s="79"/>
      <c r="L49" s="98"/>
      <c r="M49" s="113"/>
      <c r="N49" s="84"/>
      <c r="O49" s="20"/>
      <c r="P49" s="101"/>
      <c r="Q49" s="32"/>
      <c r="R49" s="84">
        <v>16</v>
      </c>
      <c r="S49" s="20">
        <v>16</v>
      </c>
      <c r="T49" s="144"/>
      <c r="U49" s="147"/>
      <c r="V49" s="55">
        <f t="shared" si="24"/>
        <v>16</v>
      </c>
      <c r="W49" s="26"/>
      <c r="X49" s="31"/>
      <c r="Y49" s="31"/>
      <c r="Z49" s="39"/>
      <c r="AA49" s="38"/>
      <c r="AB49" s="31"/>
      <c r="AC49" s="31"/>
      <c r="AD49" s="38"/>
      <c r="AE49" s="38"/>
      <c r="AF49" s="38"/>
      <c r="AG49" s="38"/>
      <c r="AH49" s="31"/>
      <c r="AI49" s="50"/>
      <c r="AJ49" s="48">
        <f t="shared" si="25"/>
        <v>0</v>
      </c>
      <c r="AK49" s="27"/>
      <c r="AL49" s="47">
        <f t="shared" si="26"/>
        <v>0</v>
      </c>
      <c r="AM49" s="47">
        <f t="shared" si="27"/>
        <v>0</v>
      </c>
      <c r="AN49" s="47">
        <f t="shared" si="28"/>
        <v>0</v>
      </c>
      <c r="AO49" s="47">
        <f t="shared" si="29"/>
        <v>0</v>
      </c>
      <c r="AP49" s="47">
        <f t="shared" si="30"/>
        <v>0</v>
      </c>
      <c r="AQ49" s="47">
        <f t="shared" si="31"/>
        <v>16</v>
      </c>
      <c r="AR49" s="82">
        <f t="shared" si="32"/>
        <v>16</v>
      </c>
      <c r="AS49" s="82">
        <f t="shared" si="33"/>
        <v>0</v>
      </c>
      <c r="AT49" s="82">
        <f t="shared" si="34"/>
        <v>0</v>
      </c>
      <c r="AU49" s="83">
        <f t="shared" si="35"/>
        <v>16</v>
      </c>
      <c r="AV49" s="58">
        <f t="shared" si="36"/>
        <v>0</v>
      </c>
      <c r="AW49" s="58">
        <f t="shared" si="37"/>
        <v>0</v>
      </c>
      <c r="AX49" s="58">
        <f t="shared" si="38"/>
        <v>0</v>
      </c>
      <c r="AY49" s="58">
        <f t="shared" si="39"/>
        <v>0</v>
      </c>
      <c r="AZ49" s="58">
        <f t="shared" si="40"/>
        <v>0</v>
      </c>
      <c r="BA49" s="58">
        <f t="shared" si="41"/>
        <v>0</v>
      </c>
      <c r="BB49" s="82">
        <f t="shared" si="42"/>
        <v>0</v>
      </c>
      <c r="BC49" s="82">
        <f t="shared" si="43"/>
        <v>0</v>
      </c>
      <c r="BD49" s="82">
        <f t="shared" si="44"/>
        <v>0</v>
      </c>
      <c r="BE49" s="83">
        <f t="shared" si="45"/>
        <v>0</v>
      </c>
    </row>
    <row r="50" spans="1:57" x14ac:dyDescent="0.25">
      <c r="A50" s="124" t="s">
        <v>316</v>
      </c>
      <c r="B50" s="73" t="s">
        <v>189</v>
      </c>
      <c r="C50" s="74" t="s">
        <v>190</v>
      </c>
      <c r="D50" s="74" t="s">
        <v>173</v>
      </c>
      <c r="E50" s="92">
        <v>4</v>
      </c>
      <c r="F50" s="121">
        <f t="shared" si="23"/>
        <v>16</v>
      </c>
      <c r="G50" s="24"/>
      <c r="H50" s="95"/>
      <c r="I50" s="136"/>
      <c r="J50" s="28">
        <v>29</v>
      </c>
      <c r="K50" s="79">
        <v>8</v>
      </c>
      <c r="L50" s="41"/>
      <c r="M50" s="94"/>
      <c r="N50" s="84">
        <v>31</v>
      </c>
      <c r="O50" s="20">
        <v>8</v>
      </c>
      <c r="P50" s="101"/>
      <c r="Q50" s="32"/>
      <c r="R50" s="84"/>
      <c r="S50" s="20"/>
      <c r="T50" s="144"/>
      <c r="U50" s="147"/>
      <c r="V50" s="55">
        <f t="shared" si="24"/>
        <v>16</v>
      </c>
      <c r="W50" s="26"/>
      <c r="X50" s="31"/>
      <c r="Y50" s="31"/>
      <c r="Z50" s="39"/>
      <c r="AA50" s="38"/>
      <c r="AB50" s="31"/>
      <c r="AC50" s="31"/>
      <c r="AD50" s="38"/>
      <c r="AE50" s="38"/>
      <c r="AF50" s="38"/>
      <c r="AG50" s="38"/>
      <c r="AH50" s="31"/>
      <c r="AI50" s="50"/>
      <c r="AJ50" s="48">
        <f t="shared" si="25"/>
        <v>0</v>
      </c>
      <c r="AK50" s="27"/>
      <c r="AL50" s="47">
        <f t="shared" si="26"/>
        <v>0</v>
      </c>
      <c r="AM50" s="47">
        <f t="shared" si="27"/>
        <v>8</v>
      </c>
      <c r="AN50" s="47">
        <f t="shared" si="28"/>
        <v>0</v>
      </c>
      <c r="AO50" s="47">
        <f t="shared" si="29"/>
        <v>8</v>
      </c>
      <c r="AP50" s="47">
        <f t="shared" si="30"/>
        <v>0</v>
      </c>
      <c r="AQ50" s="47">
        <f t="shared" si="31"/>
        <v>0</v>
      </c>
      <c r="AR50" s="82">
        <f t="shared" si="32"/>
        <v>8</v>
      </c>
      <c r="AS50" s="82">
        <f t="shared" si="33"/>
        <v>8</v>
      </c>
      <c r="AT50" s="82">
        <f t="shared" si="34"/>
        <v>0</v>
      </c>
      <c r="AU50" s="83">
        <f t="shared" si="35"/>
        <v>16</v>
      </c>
      <c r="AV50" s="58">
        <f t="shared" si="36"/>
        <v>0</v>
      </c>
      <c r="AW50" s="58">
        <f t="shared" si="37"/>
        <v>0</v>
      </c>
      <c r="AX50" s="58">
        <f t="shared" si="38"/>
        <v>0</v>
      </c>
      <c r="AY50" s="58">
        <f t="shared" si="39"/>
        <v>0</v>
      </c>
      <c r="AZ50" s="58">
        <f t="shared" si="40"/>
        <v>0</v>
      </c>
      <c r="BA50" s="58">
        <f t="shared" si="41"/>
        <v>0</v>
      </c>
      <c r="BB50" s="82">
        <f t="shared" si="42"/>
        <v>0</v>
      </c>
      <c r="BC50" s="82">
        <f t="shared" si="43"/>
        <v>0</v>
      </c>
      <c r="BD50" s="82">
        <f t="shared" si="44"/>
        <v>0</v>
      </c>
      <c r="BE50" s="83">
        <f t="shared" si="45"/>
        <v>0</v>
      </c>
    </row>
    <row r="51" spans="1:57" ht="15.75" thickBot="1" x14ac:dyDescent="0.3">
      <c r="A51" s="124">
        <v>42</v>
      </c>
      <c r="B51" s="73" t="s">
        <v>139</v>
      </c>
      <c r="C51" s="74" t="s">
        <v>140</v>
      </c>
      <c r="D51" s="74" t="s">
        <v>208</v>
      </c>
      <c r="E51" s="92">
        <v>3</v>
      </c>
      <c r="F51" s="121">
        <f t="shared" si="23"/>
        <v>12.8</v>
      </c>
      <c r="G51" s="24"/>
      <c r="H51" s="95"/>
      <c r="I51" s="136"/>
      <c r="J51" s="28">
        <v>28</v>
      </c>
      <c r="K51" s="79">
        <v>8</v>
      </c>
      <c r="L51" s="41"/>
      <c r="M51" s="94"/>
      <c r="N51" s="84">
        <v>39</v>
      </c>
      <c r="O51" s="20">
        <v>0</v>
      </c>
      <c r="P51" s="101"/>
      <c r="Q51" s="32"/>
      <c r="R51" s="84"/>
      <c r="S51" s="20"/>
      <c r="T51" s="144">
        <v>34</v>
      </c>
      <c r="U51" s="147">
        <v>4.8</v>
      </c>
      <c r="V51" s="55">
        <f t="shared" si="24"/>
        <v>12.8</v>
      </c>
      <c r="W51" s="36"/>
      <c r="X51" s="31"/>
      <c r="Y51" s="31"/>
      <c r="Z51" s="39"/>
      <c r="AA51" s="38"/>
      <c r="AB51" s="31"/>
      <c r="AC51" s="31"/>
      <c r="AD51" s="38"/>
      <c r="AE51" s="38"/>
      <c r="AF51" s="38"/>
      <c r="AG51" s="38"/>
      <c r="AH51" s="31"/>
      <c r="AI51" s="50"/>
      <c r="AJ51" s="48">
        <f t="shared" si="25"/>
        <v>0</v>
      </c>
      <c r="AK51" s="37"/>
      <c r="AL51" s="47">
        <f t="shared" si="26"/>
        <v>0</v>
      </c>
      <c r="AM51" s="47">
        <f t="shared" si="27"/>
        <v>8</v>
      </c>
      <c r="AN51" s="47">
        <f t="shared" si="28"/>
        <v>0</v>
      </c>
      <c r="AO51" s="47">
        <f t="shared" si="29"/>
        <v>0</v>
      </c>
      <c r="AP51" s="47">
        <f t="shared" si="30"/>
        <v>0</v>
      </c>
      <c r="AQ51" s="47">
        <f t="shared" si="31"/>
        <v>0</v>
      </c>
      <c r="AR51" s="82">
        <f t="shared" si="32"/>
        <v>8</v>
      </c>
      <c r="AS51" s="82">
        <f t="shared" si="33"/>
        <v>0</v>
      </c>
      <c r="AT51" s="82">
        <f t="shared" si="34"/>
        <v>0</v>
      </c>
      <c r="AU51" s="83">
        <f t="shared" si="35"/>
        <v>8</v>
      </c>
      <c r="AV51" s="58">
        <f t="shared" si="36"/>
        <v>0</v>
      </c>
      <c r="AW51" s="58">
        <f t="shared" si="37"/>
        <v>0</v>
      </c>
      <c r="AX51" s="58">
        <f t="shared" si="38"/>
        <v>0</v>
      </c>
      <c r="AY51" s="58">
        <f t="shared" si="39"/>
        <v>0</v>
      </c>
      <c r="AZ51" s="58">
        <f t="shared" si="40"/>
        <v>0</v>
      </c>
      <c r="BA51" s="58">
        <f t="shared" si="41"/>
        <v>0</v>
      </c>
      <c r="BB51" s="82">
        <f t="shared" si="42"/>
        <v>0</v>
      </c>
      <c r="BC51" s="82">
        <f t="shared" si="43"/>
        <v>0</v>
      </c>
      <c r="BD51" s="82">
        <f t="shared" si="44"/>
        <v>0</v>
      </c>
      <c r="BE51" s="83">
        <f t="shared" si="45"/>
        <v>0</v>
      </c>
    </row>
    <row r="52" spans="1:57" x14ac:dyDescent="0.25">
      <c r="A52" s="124">
        <v>43</v>
      </c>
      <c r="B52" s="73" t="s">
        <v>246</v>
      </c>
      <c r="C52" s="74" t="s">
        <v>77</v>
      </c>
      <c r="D52" s="74" t="s">
        <v>243</v>
      </c>
      <c r="E52" s="92">
        <v>3</v>
      </c>
      <c r="F52" s="121">
        <f t="shared" ref="F52:F72" si="46">$V52+$AJ52</f>
        <v>12.8</v>
      </c>
      <c r="G52" s="24"/>
      <c r="H52" s="95"/>
      <c r="I52" s="136"/>
      <c r="J52" s="28">
        <v>40</v>
      </c>
      <c r="K52" s="79">
        <v>0</v>
      </c>
      <c r="L52" s="97"/>
      <c r="M52" s="116"/>
      <c r="N52" s="84"/>
      <c r="O52" s="20"/>
      <c r="P52" s="101"/>
      <c r="Q52" s="32"/>
      <c r="R52" s="84">
        <v>29</v>
      </c>
      <c r="S52" s="20">
        <v>8</v>
      </c>
      <c r="T52" s="144">
        <v>39</v>
      </c>
      <c r="U52" s="147">
        <v>4.8</v>
      </c>
      <c r="V52" s="55">
        <f t="shared" si="24"/>
        <v>12.8</v>
      </c>
      <c r="W52" s="26"/>
      <c r="X52" s="31"/>
      <c r="Y52" s="31"/>
      <c r="Z52" s="39"/>
      <c r="AA52" s="38"/>
      <c r="AB52" s="31"/>
      <c r="AC52" s="31"/>
      <c r="AD52" s="38"/>
      <c r="AE52" s="38"/>
      <c r="AF52" s="38"/>
      <c r="AG52" s="38"/>
      <c r="AH52" s="31"/>
      <c r="AI52" s="50"/>
      <c r="AJ52" s="48">
        <f t="shared" si="25"/>
        <v>0</v>
      </c>
      <c r="AK52" s="27"/>
      <c r="AL52" s="47">
        <f t="shared" si="26"/>
        <v>0</v>
      </c>
      <c r="AM52" s="47">
        <f t="shared" si="27"/>
        <v>0</v>
      </c>
      <c r="AN52" s="47">
        <f t="shared" si="28"/>
        <v>0</v>
      </c>
      <c r="AO52" s="47">
        <f t="shared" si="29"/>
        <v>0</v>
      </c>
      <c r="AP52" s="47">
        <f t="shared" si="30"/>
        <v>0</v>
      </c>
      <c r="AQ52" s="47">
        <f t="shared" si="31"/>
        <v>8</v>
      </c>
      <c r="AR52" s="82">
        <f t="shared" si="32"/>
        <v>8</v>
      </c>
      <c r="AS52" s="82">
        <f t="shared" si="33"/>
        <v>0</v>
      </c>
      <c r="AT52" s="82">
        <f t="shared" si="34"/>
        <v>0</v>
      </c>
      <c r="AU52" s="83">
        <f t="shared" si="35"/>
        <v>8</v>
      </c>
      <c r="AV52" s="58">
        <f t="shared" si="36"/>
        <v>0</v>
      </c>
      <c r="AW52" s="58">
        <f t="shared" si="37"/>
        <v>0</v>
      </c>
      <c r="AX52" s="58">
        <f t="shared" si="38"/>
        <v>0</v>
      </c>
      <c r="AY52" s="58">
        <f t="shared" si="39"/>
        <v>0</v>
      </c>
      <c r="AZ52" s="58">
        <f t="shared" si="40"/>
        <v>0</v>
      </c>
      <c r="BA52" s="58">
        <f t="shared" si="41"/>
        <v>0</v>
      </c>
      <c r="BB52" s="82">
        <f t="shared" si="42"/>
        <v>0</v>
      </c>
      <c r="BC52" s="82">
        <f t="shared" si="43"/>
        <v>0</v>
      </c>
      <c r="BD52" s="82">
        <f t="shared" si="44"/>
        <v>0</v>
      </c>
      <c r="BE52" s="83">
        <f t="shared" si="45"/>
        <v>0</v>
      </c>
    </row>
    <row r="53" spans="1:57" ht="15.75" thickBot="1" x14ac:dyDescent="0.3">
      <c r="A53" s="124">
        <v>44</v>
      </c>
      <c r="B53" s="73" t="s">
        <v>249</v>
      </c>
      <c r="C53" s="74" t="s">
        <v>250</v>
      </c>
      <c r="D53" s="74" t="s">
        <v>251</v>
      </c>
      <c r="E53" s="93">
        <v>1</v>
      </c>
      <c r="F53" s="121">
        <f t="shared" si="46"/>
        <v>12</v>
      </c>
      <c r="G53" s="24"/>
      <c r="H53" s="95">
        <v>26</v>
      </c>
      <c r="I53" s="136">
        <v>12</v>
      </c>
      <c r="J53" s="28"/>
      <c r="K53" s="79"/>
      <c r="L53" s="98"/>
      <c r="M53" s="117"/>
      <c r="N53" s="84"/>
      <c r="O53" s="20"/>
      <c r="P53" s="101"/>
      <c r="Q53" s="32"/>
      <c r="R53" s="84"/>
      <c r="S53" s="20"/>
      <c r="T53" s="144">
        <v>43</v>
      </c>
      <c r="U53" s="147">
        <v>0</v>
      </c>
      <c r="V53" s="55">
        <f t="shared" si="24"/>
        <v>12</v>
      </c>
      <c r="W53" s="36"/>
      <c r="X53" s="31"/>
      <c r="Y53" s="31"/>
      <c r="Z53" s="39"/>
      <c r="AA53" s="38"/>
      <c r="AB53" s="31"/>
      <c r="AC53" s="31"/>
      <c r="AD53" s="38"/>
      <c r="AE53" s="38"/>
      <c r="AF53" s="38"/>
      <c r="AG53" s="38"/>
      <c r="AH53" s="31"/>
      <c r="AI53" s="50"/>
      <c r="AJ53" s="48">
        <f t="shared" si="25"/>
        <v>0</v>
      </c>
      <c r="AK53" s="37"/>
      <c r="AL53" s="47">
        <f t="shared" si="26"/>
        <v>12</v>
      </c>
      <c r="AM53" s="47">
        <f t="shared" si="27"/>
        <v>0</v>
      </c>
      <c r="AN53" s="47">
        <f t="shared" si="28"/>
        <v>0</v>
      </c>
      <c r="AO53" s="47">
        <f t="shared" si="29"/>
        <v>0</v>
      </c>
      <c r="AP53" s="47">
        <f t="shared" si="30"/>
        <v>0</v>
      </c>
      <c r="AQ53" s="47">
        <f t="shared" si="31"/>
        <v>0</v>
      </c>
      <c r="AR53" s="82">
        <f t="shared" si="32"/>
        <v>12</v>
      </c>
      <c r="AS53" s="82">
        <f t="shared" si="33"/>
        <v>0</v>
      </c>
      <c r="AT53" s="82">
        <f t="shared" si="34"/>
        <v>0</v>
      </c>
      <c r="AU53" s="83">
        <f t="shared" si="35"/>
        <v>12</v>
      </c>
      <c r="AV53" s="58">
        <f t="shared" si="36"/>
        <v>0</v>
      </c>
      <c r="AW53" s="58">
        <f t="shared" si="37"/>
        <v>0</v>
      </c>
      <c r="AX53" s="58">
        <f t="shared" si="38"/>
        <v>0</v>
      </c>
      <c r="AY53" s="58">
        <f t="shared" si="39"/>
        <v>0</v>
      </c>
      <c r="AZ53" s="58">
        <f t="shared" si="40"/>
        <v>0</v>
      </c>
      <c r="BA53" s="58">
        <f t="shared" si="41"/>
        <v>0</v>
      </c>
      <c r="BB53" s="82">
        <f t="shared" si="42"/>
        <v>0</v>
      </c>
      <c r="BC53" s="82">
        <f t="shared" si="43"/>
        <v>0</v>
      </c>
      <c r="BD53" s="82">
        <f t="shared" si="44"/>
        <v>0</v>
      </c>
      <c r="BE53" s="83">
        <f t="shared" si="45"/>
        <v>0</v>
      </c>
    </row>
    <row r="54" spans="1:57" ht="15.75" thickBot="1" x14ac:dyDescent="0.3">
      <c r="A54" s="124">
        <v>45</v>
      </c>
      <c r="B54" s="73" t="s">
        <v>255</v>
      </c>
      <c r="C54" s="74" t="s">
        <v>242</v>
      </c>
      <c r="D54" s="74" t="s">
        <v>254</v>
      </c>
      <c r="E54" s="92">
        <v>2</v>
      </c>
      <c r="F54" s="121">
        <f t="shared" si="46"/>
        <v>12</v>
      </c>
      <c r="G54" s="24"/>
      <c r="H54" s="95"/>
      <c r="I54" s="136"/>
      <c r="J54" s="28"/>
      <c r="K54" s="79"/>
      <c r="L54" s="41"/>
      <c r="M54" s="115"/>
      <c r="N54" s="84">
        <v>36</v>
      </c>
      <c r="O54" s="20">
        <v>4</v>
      </c>
      <c r="P54" s="101"/>
      <c r="Q54" s="101"/>
      <c r="R54" s="84">
        <v>22</v>
      </c>
      <c r="S54" s="20">
        <v>8</v>
      </c>
      <c r="T54" s="144">
        <v>46</v>
      </c>
      <c r="U54" s="147">
        <v>0</v>
      </c>
      <c r="V54" s="55">
        <f t="shared" si="24"/>
        <v>12</v>
      </c>
      <c r="W54" s="36"/>
      <c r="X54" s="31"/>
      <c r="Y54" s="31"/>
      <c r="Z54" s="39"/>
      <c r="AA54" s="38"/>
      <c r="AB54" s="31"/>
      <c r="AC54" s="31"/>
      <c r="AD54" s="38"/>
      <c r="AE54" s="38"/>
      <c r="AF54" s="38"/>
      <c r="AG54" s="38"/>
      <c r="AH54" s="31"/>
      <c r="AI54" s="50"/>
      <c r="AJ54" s="48">
        <f t="shared" si="25"/>
        <v>0</v>
      </c>
      <c r="AK54" s="37"/>
      <c r="AL54" s="47">
        <f t="shared" si="26"/>
        <v>0</v>
      </c>
      <c r="AM54" s="47">
        <f t="shared" si="27"/>
        <v>0</v>
      </c>
      <c r="AN54" s="47">
        <f t="shared" si="28"/>
        <v>0</v>
      </c>
      <c r="AO54" s="47">
        <f t="shared" si="29"/>
        <v>4</v>
      </c>
      <c r="AP54" s="47">
        <f t="shared" si="30"/>
        <v>0</v>
      </c>
      <c r="AQ54" s="47">
        <f t="shared" si="31"/>
        <v>8</v>
      </c>
      <c r="AR54" s="82">
        <f t="shared" si="32"/>
        <v>8</v>
      </c>
      <c r="AS54" s="82">
        <f t="shared" si="33"/>
        <v>4</v>
      </c>
      <c r="AT54" s="82">
        <f t="shared" si="34"/>
        <v>0</v>
      </c>
      <c r="AU54" s="83">
        <f t="shared" si="35"/>
        <v>12</v>
      </c>
      <c r="AV54" s="58">
        <f t="shared" si="36"/>
        <v>0</v>
      </c>
      <c r="AW54" s="58">
        <f t="shared" si="37"/>
        <v>0</v>
      </c>
      <c r="AX54" s="58">
        <f t="shared" si="38"/>
        <v>0</v>
      </c>
      <c r="AY54" s="58">
        <f t="shared" si="39"/>
        <v>0</v>
      </c>
      <c r="AZ54" s="58">
        <f t="shared" si="40"/>
        <v>0</v>
      </c>
      <c r="BA54" s="58">
        <f t="shared" si="41"/>
        <v>0</v>
      </c>
      <c r="BB54" s="82">
        <f t="shared" si="42"/>
        <v>0</v>
      </c>
      <c r="BC54" s="82">
        <f t="shared" si="43"/>
        <v>0</v>
      </c>
      <c r="BD54" s="82">
        <f t="shared" si="44"/>
        <v>0</v>
      </c>
      <c r="BE54" s="83">
        <f t="shared" si="45"/>
        <v>0</v>
      </c>
    </row>
    <row r="55" spans="1:57" x14ac:dyDescent="0.25">
      <c r="A55" s="124">
        <v>46</v>
      </c>
      <c r="B55" s="73" t="s">
        <v>202</v>
      </c>
      <c r="C55" s="74" t="s">
        <v>110</v>
      </c>
      <c r="D55" s="74" t="s">
        <v>203</v>
      </c>
      <c r="E55" s="92">
        <v>3</v>
      </c>
      <c r="F55" s="121">
        <f t="shared" si="46"/>
        <v>12</v>
      </c>
      <c r="G55" s="24"/>
      <c r="H55" s="95"/>
      <c r="I55" s="136"/>
      <c r="J55" s="28">
        <v>34</v>
      </c>
      <c r="K55" s="79">
        <v>4</v>
      </c>
      <c r="L55" s="41"/>
      <c r="M55" s="30"/>
      <c r="N55" s="84">
        <v>23</v>
      </c>
      <c r="O55" s="20">
        <v>8</v>
      </c>
      <c r="P55" s="101"/>
      <c r="Q55" s="32"/>
      <c r="R55" s="84"/>
      <c r="S55" s="20"/>
      <c r="T55" s="144"/>
      <c r="U55" s="147"/>
      <c r="V55" s="55">
        <f t="shared" si="24"/>
        <v>12</v>
      </c>
      <c r="W55" s="26">
        <v>1</v>
      </c>
      <c r="X55" s="31"/>
      <c r="Y55" s="31"/>
      <c r="Z55" s="39"/>
      <c r="AA55" s="38"/>
      <c r="AB55" s="31"/>
      <c r="AC55" s="31"/>
      <c r="AD55" s="38"/>
      <c r="AE55" s="38"/>
      <c r="AF55" s="38"/>
      <c r="AG55" s="38"/>
      <c r="AH55" s="31"/>
      <c r="AI55" s="50"/>
      <c r="AJ55" s="48">
        <f t="shared" si="25"/>
        <v>0</v>
      </c>
      <c r="AK55" s="27"/>
      <c r="AL55" s="47">
        <f t="shared" si="26"/>
        <v>0</v>
      </c>
      <c r="AM55" s="47">
        <f t="shared" si="27"/>
        <v>4</v>
      </c>
      <c r="AN55" s="47">
        <f t="shared" si="28"/>
        <v>0</v>
      </c>
      <c r="AO55" s="47">
        <f t="shared" si="29"/>
        <v>8</v>
      </c>
      <c r="AP55" s="47">
        <f t="shared" si="30"/>
        <v>0</v>
      </c>
      <c r="AQ55" s="47">
        <f t="shared" si="31"/>
        <v>0</v>
      </c>
      <c r="AR55" s="82">
        <f t="shared" si="32"/>
        <v>8</v>
      </c>
      <c r="AS55" s="82">
        <f t="shared" si="33"/>
        <v>4</v>
      </c>
      <c r="AT55" s="82">
        <f t="shared" si="34"/>
        <v>0</v>
      </c>
      <c r="AU55" s="83">
        <f t="shared" si="35"/>
        <v>12</v>
      </c>
      <c r="AV55" s="58">
        <f t="shared" si="36"/>
        <v>0</v>
      </c>
      <c r="AW55" s="58">
        <f t="shared" si="37"/>
        <v>0</v>
      </c>
      <c r="AX55" s="58">
        <f t="shared" si="38"/>
        <v>0</v>
      </c>
      <c r="AY55" s="58">
        <f t="shared" si="39"/>
        <v>0</v>
      </c>
      <c r="AZ55" s="58">
        <f t="shared" si="40"/>
        <v>0</v>
      </c>
      <c r="BA55" s="58">
        <f t="shared" si="41"/>
        <v>0</v>
      </c>
      <c r="BB55" s="82">
        <f t="shared" si="42"/>
        <v>0</v>
      </c>
      <c r="BC55" s="82">
        <f t="shared" si="43"/>
        <v>0</v>
      </c>
      <c r="BD55" s="82">
        <f t="shared" si="44"/>
        <v>0</v>
      </c>
      <c r="BE55" s="83">
        <f t="shared" si="45"/>
        <v>0</v>
      </c>
    </row>
    <row r="56" spans="1:57" ht="15.75" thickBot="1" x14ac:dyDescent="0.3">
      <c r="A56" s="124">
        <v>47</v>
      </c>
      <c r="B56" s="73" t="s">
        <v>237</v>
      </c>
      <c r="C56" s="74" t="s">
        <v>238</v>
      </c>
      <c r="D56" s="74" t="s">
        <v>239</v>
      </c>
      <c r="E56" s="92">
        <v>2</v>
      </c>
      <c r="F56" s="121">
        <f t="shared" si="46"/>
        <v>9.6</v>
      </c>
      <c r="G56" s="24"/>
      <c r="H56" s="95"/>
      <c r="I56" s="136"/>
      <c r="J56" s="28">
        <v>42</v>
      </c>
      <c r="K56" s="79">
        <v>0</v>
      </c>
      <c r="L56" s="41"/>
      <c r="M56" s="115"/>
      <c r="N56" s="84"/>
      <c r="O56" s="85"/>
      <c r="P56" s="101"/>
      <c r="Q56" s="101"/>
      <c r="R56" s="84"/>
      <c r="S56" s="85"/>
      <c r="T56" s="144">
        <v>30</v>
      </c>
      <c r="U56" s="147">
        <v>9.6</v>
      </c>
      <c r="V56" s="55">
        <f t="shared" si="24"/>
        <v>9.6</v>
      </c>
      <c r="W56" s="36"/>
      <c r="X56" s="31"/>
      <c r="Y56" s="31"/>
      <c r="Z56" s="39"/>
      <c r="AA56" s="38"/>
      <c r="AB56" s="31"/>
      <c r="AC56" s="31"/>
      <c r="AD56" s="38"/>
      <c r="AE56" s="38"/>
      <c r="AF56" s="38"/>
      <c r="AG56" s="38"/>
      <c r="AH56" s="31"/>
      <c r="AI56" s="50"/>
      <c r="AJ56" s="48">
        <f t="shared" si="25"/>
        <v>0</v>
      </c>
      <c r="AK56" s="37"/>
      <c r="AL56" s="47">
        <f t="shared" si="26"/>
        <v>0</v>
      </c>
      <c r="AM56" s="47">
        <f t="shared" si="27"/>
        <v>0</v>
      </c>
      <c r="AN56" s="47">
        <f t="shared" si="28"/>
        <v>0</v>
      </c>
      <c r="AO56" s="47">
        <f t="shared" si="29"/>
        <v>0</v>
      </c>
      <c r="AP56" s="47">
        <f t="shared" si="30"/>
        <v>0</v>
      </c>
      <c r="AQ56" s="47">
        <f t="shared" si="31"/>
        <v>0</v>
      </c>
      <c r="AR56" s="82">
        <f t="shared" si="32"/>
        <v>0</v>
      </c>
      <c r="AS56" s="82">
        <f t="shared" si="33"/>
        <v>0</v>
      </c>
      <c r="AT56" s="82">
        <f t="shared" si="34"/>
        <v>0</v>
      </c>
      <c r="AU56" s="83">
        <f t="shared" si="35"/>
        <v>0</v>
      </c>
      <c r="AV56" s="58">
        <f t="shared" si="36"/>
        <v>0</v>
      </c>
      <c r="AW56" s="58">
        <f t="shared" si="37"/>
        <v>0</v>
      </c>
      <c r="AX56" s="58">
        <f t="shared" si="38"/>
        <v>0</v>
      </c>
      <c r="AY56" s="58">
        <f t="shared" si="39"/>
        <v>0</v>
      </c>
      <c r="AZ56" s="58">
        <f t="shared" si="40"/>
        <v>0</v>
      </c>
      <c r="BA56" s="58">
        <f t="shared" si="41"/>
        <v>0</v>
      </c>
      <c r="BB56" s="82">
        <f t="shared" si="42"/>
        <v>0</v>
      </c>
      <c r="BC56" s="82">
        <f t="shared" si="43"/>
        <v>0</v>
      </c>
      <c r="BD56" s="82">
        <f t="shared" si="44"/>
        <v>0</v>
      </c>
      <c r="BE56" s="83">
        <f t="shared" si="45"/>
        <v>0</v>
      </c>
    </row>
    <row r="57" spans="1:57" x14ac:dyDescent="0.25">
      <c r="A57" s="124">
        <v>48</v>
      </c>
      <c r="B57" s="73" t="s">
        <v>192</v>
      </c>
      <c r="C57" s="74" t="s">
        <v>193</v>
      </c>
      <c r="D57" s="74" t="s">
        <v>175</v>
      </c>
      <c r="E57" s="92">
        <v>2</v>
      </c>
      <c r="F57" s="121">
        <f t="shared" si="46"/>
        <v>9.6</v>
      </c>
      <c r="G57" s="24"/>
      <c r="H57" s="95"/>
      <c r="I57" s="136"/>
      <c r="J57" s="28">
        <v>43</v>
      </c>
      <c r="K57" s="79">
        <v>0</v>
      </c>
      <c r="L57" s="41"/>
      <c r="M57" s="116"/>
      <c r="N57" s="84"/>
      <c r="O57" s="20"/>
      <c r="P57" s="101"/>
      <c r="Q57" s="32"/>
      <c r="R57" s="84"/>
      <c r="S57" s="20"/>
      <c r="T57" s="144">
        <v>31</v>
      </c>
      <c r="U57" s="147">
        <v>9.6</v>
      </c>
      <c r="V57" s="55">
        <f t="shared" si="24"/>
        <v>9.6</v>
      </c>
      <c r="W57" s="26"/>
      <c r="X57" s="31"/>
      <c r="Y57" s="31"/>
      <c r="Z57" s="39"/>
      <c r="AA57" s="38"/>
      <c r="AB57" s="31"/>
      <c r="AC57" s="31"/>
      <c r="AD57" s="38"/>
      <c r="AE57" s="38"/>
      <c r="AF57" s="38"/>
      <c r="AG57" s="38"/>
      <c r="AH57" s="31"/>
      <c r="AI57" s="50"/>
      <c r="AJ57" s="48">
        <f t="shared" si="25"/>
        <v>0</v>
      </c>
      <c r="AK57" s="27"/>
      <c r="AL57" s="47">
        <f t="shared" si="26"/>
        <v>0</v>
      </c>
      <c r="AM57" s="47">
        <f t="shared" si="27"/>
        <v>0</v>
      </c>
      <c r="AN57" s="47">
        <f t="shared" si="28"/>
        <v>0</v>
      </c>
      <c r="AO57" s="47">
        <f t="shared" si="29"/>
        <v>0</v>
      </c>
      <c r="AP57" s="47">
        <f t="shared" si="30"/>
        <v>0</v>
      </c>
      <c r="AQ57" s="47">
        <f t="shared" si="31"/>
        <v>0</v>
      </c>
      <c r="AR57" s="82">
        <f t="shared" si="32"/>
        <v>0</v>
      </c>
      <c r="AS57" s="82">
        <f t="shared" si="33"/>
        <v>0</v>
      </c>
      <c r="AT57" s="82">
        <f t="shared" si="34"/>
        <v>0</v>
      </c>
      <c r="AU57" s="83">
        <f t="shared" si="35"/>
        <v>0</v>
      </c>
      <c r="AV57" s="58">
        <f t="shared" si="36"/>
        <v>0</v>
      </c>
      <c r="AW57" s="58">
        <f t="shared" si="37"/>
        <v>0</v>
      </c>
      <c r="AX57" s="58">
        <f t="shared" si="38"/>
        <v>0</v>
      </c>
      <c r="AY57" s="58">
        <f t="shared" si="39"/>
        <v>0</v>
      </c>
      <c r="AZ57" s="58">
        <f t="shared" si="40"/>
        <v>0</v>
      </c>
      <c r="BA57" s="58">
        <f t="shared" si="41"/>
        <v>0</v>
      </c>
      <c r="BB57" s="82">
        <f t="shared" si="42"/>
        <v>0</v>
      </c>
      <c r="BC57" s="82">
        <f t="shared" si="43"/>
        <v>0</v>
      </c>
      <c r="BD57" s="82">
        <f t="shared" si="44"/>
        <v>0</v>
      </c>
      <c r="BE57" s="83">
        <f t="shared" si="45"/>
        <v>0</v>
      </c>
    </row>
    <row r="58" spans="1:57" ht="15.75" thickBot="1" x14ac:dyDescent="0.3">
      <c r="A58" s="124">
        <v>49</v>
      </c>
      <c r="B58" s="73" t="s">
        <v>145</v>
      </c>
      <c r="C58" s="73" t="s">
        <v>146</v>
      </c>
      <c r="D58" s="73" t="s">
        <v>162</v>
      </c>
      <c r="E58" s="91">
        <v>1</v>
      </c>
      <c r="F58" s="121">
        <f t="shared" si="46"/>
        <v>8</v>
      </c>
      <c r="G58" s="24"/>
      <c r="H58" s="95"/>
      <c r="I58" s="136"/>
      <c r="J58" s="28"/>
      <c r="K58" s="79"/>
      <c r="L58" s="41"/>
      <c r="M58" s="117"/>
      <c r="N58" s="84">
        <v>44</v>
      </c>
      <c r="O58" s="20">
        <v>0</v>
      </c>
      <c r="P58" s="101"/>
      <c r="Q58" s="32"/>
      <c r="R58" s="84">
        <v>28</v>
      </c>
      <c r="S58" s="20">
        <v>8</v>
      </c>
      <c r="T58" s="144">
        <v>41</v>
      </c>
      <c r="U58" s="147">
        <v>0</v>
      </c>
      <c r="V58" s="55">
        <f t="shared" si="24"/>
        <v>8</v>
      </c>
      <c r="W58" s="36"/>
      <c r="X58" s="31"/>
      <c r="Y58" s="31"/>
      <c r="Z58" s="39"/>
      <c r="AA58" s="38"/>
      <c r="AB58" s="31"/>
      <c r="AC58" s="31"/>
      <c r="AD58" s="38"/>
      <c r="AE58" s="38"/>
      <c r="AF58" s="38"/>
      <c r="AG58" s="38"/>
      <c r="AH58" s="31"/>
      <c r="AI58" s="50"/>
      <c r="AJ58" s="48">
        <f t="shared" si="25"/>
        <v>0</v>
      </c>
      <c r="AK58" s="37"/>
      <c r="AL58" s="47">
        <f t="shared" si="26"/>
        <v>0</v>
      </c>
      <c r="AM58" s="47">
        <f t="shared" si="27"/>
        <v>0</v>
      </c>
      <c r="AN58" s="47">
        <f t="shared" si="28"/>
        <v>0</v>
      </c>
      <c r="AO58" s="47">
        <f t="shared" si="29"/>
        <v>0</v>
      </c>
      <c r="AP58" s="47">
        <f t="shared" si="30"/>
        <v>0</v>
      </c>
      <c r="AQ58" s="47">
        <f t="shared" si="31"/>
        <v>8</v>
      </c>
      <c r="AR58" s="82">
        <f t="shared" si="32"/>
        <v>8</v>
      </c>
      <c r="AS58" s="82">
        <f t="shared" si="33"/>
        <v>0</v>
      </c>
      <c r="AT58" s="82">
        <f t="shared" si="34"/>
        <v>0</v>
      </c>
      <c r="AU58" s="83">
        <f t="shared" si="35"/>
        <v>8</v>
      </c>
      <c r="AV58" s="58">
        <f t="shared" si="36"/>
        <v>0</v>
      </c>
      <c r="AW58" s="58">
        <f t="shared" si="37"/>
        <v>0</v>
      </c>
      <c r="AX58" s="58">
        <f t="shared" si="38"/>
        <v>0</v>
      </c>
      <c r="AY58" s="58">
        <f t="shared" si="39"/>
        <v>0</v>
      </c>
      <c r="AZ58" s="58">
        <f t="shared" si="40"/>
        <v>0</v>
      </c>
      <c r="BA58" s="58">
        <f t="shared" si="41"/>
        <v>0</v>
      </c>
      <c r="BB58" s="82">
        <f t="shared" si="42"/>
        <v>0</v>
      </c>
      <c r="BC58" s="82">
        <f t="shared" si="43"/>
        <v>0</v>
      </c>
      <c r="BD58" s="82">
        <f t="shared" si="44"/>
        <v>0</v>
      </c>
      <c r="BE58" s="83">
        <f t="shared" si="45"/>
        <v>0</v>
      </c>
    </row>
    <row r="59" spans="1:57" ht="15.75" thickBot="1" x14ac:dyDescent="0.3">
      <c r="A59" s="124">
        <v>50</v>
      </c>
      <c r="B59" s="73" t="s">
        <v>182</v>
      </c>
      <c r="C59" s="74" t="s">
        <v>183</v>
      </c>
      <c r="D59" s="74" t="s">
        <v>162</v>
      </c>
      <c r="E59" s="92">
        <v>3</v>
      </c>
      <c r="F59" s="121">
        <f t="shared" si="46"/>
        <v>8</v>
      </c>
      <c r="G59" s="24"/>
      <c r="H59" s="95"/>
      <c r="I59" s="136"/>
      <c r="J59" s="28"/>
      <c r="K59" s="79"/>
      <c r="L59" s="41"/>
      <c r="M59" s="115"/>
      <c r="N59" s="84">
        <v>42</v>
      </c>
      <c r="O59" s="20">
        <v>0</v>
      </c>
      <c r="P59" s="101"/>
      <c r="Q59" s="101"/>
      <c r="R59" s="84">
        <v>20</v>
      </c>
      <c r="S59" s="20">
        <v>8</v>
      </c>
      <c r="T59" s="144">
        <v>48</v>
      </c>
      <c r="U59" s="147">
        <v>0</v>
      </c>
      <c r="V59" s="55">
        <f t="shared" si="24"/>
        <v>8</v>
      </c>
      <c r="W59" s="36"/>
      <c r="X59" s="31"/>
      <c r="Y59" s="31"/>
      <c r="Z59" s="39"/>
      <c r="AA59" s="38"/>
      <c r="AB59" s="31"/>
      <c r="AC59" s="31"/>
      <c r="AD59" s="38"/>
      <c r="AE59" s="38"/>
      <c r="AF59" s="38"/>
      <c r="AG59" s="38"/>
      <c r="AH59" s="31"/>
      <c r="AI59" s="50"/>
      <c r="AJ59" s="48">
        <f t="shared" si="25"/>
        <v>0</v>
      </c>
      <c r="AK59" s="37"/>
      <c r="AL59" s="47">
        <f t="shared" si="26"/>
        <v>0</v>
      </c>
      <c r="AM59" s="47">
        <f t="shared" si="27"/>
        <v>0</v>
      </c>
      <c r="AN59" s="47">
        <f t="shared" si="28"/>
        <v>0</v>
      </c>
      <c r="AO59" s="47">
        <f t="shared" si="29"/>
        <v>0</v>
      </c>
      <c r="AP59" s="47">
        <f t="shared" si="30"/>
        <v>0</v>
      </c>
      <c r="AQ59" s="47">
        <f t="shared" si="31"/>
        <v>8</v>
      </c>
      <c r="AR59" s="82">
        <f t="shared" si="32"/>
        <v>8</v>
      </c>
      <c r="AS59" s="82">
        <f t="shared" si="33"/>
        <v>0</v>
      </c>
      <c r="AT59" s="82">
        <f t="shared" si="34"/>
        <v>0</v>
      </c>
      <c r="AU59" s="83">
        <f t="shared" si="35"/>
        <v>8</v>
      </c>
      <c r="AV59" s="58">
        <f t="shared" si="36"/>
        <v>0</v>
      </c>
      <c r="AW59" s="58">
        <f t="shared" si="37"/>
        <v>0</v>
      </c>
      <c r="AX59" s="58">
        <f t="shared" si="38"/>
        <v>0</v>
      </c>
      <c r="AY59" s="58">
        <f t="shared" si="39"/>
        <v>0</v>
      </c>
      <c r="AZ59" s="58">
        <f t="shared" si="40"/>
        <v>0</v>
      </c>
      <c r="BA59" s="58">
        <f t="shared" si="41"/>
        <v>0</v>
      </c>
      <c r="BB59" s="82">
        <f t="shared" si="42"/>
        <v>0</v>
      </c>
      <c r="BC59" s="82">
        <f t="shared" si="43"/>
        <v>0</v>
      </c>
      <c r="BD59" s="82">
        <f t="shared" si="44"/>
        <v>0</v>
      </c>
      <c r="BE59" s="83">
        <f t="shared" si="45"/>
        <v>0</v>
      </c>
    </row>
    <row r="60" spans="1:57" x14ac:dyDescent="0.25">
      <c r="A60" s="124" t="s">
        <v>317</v>
      </c>
      <c r="B60" s="73" t="s">
        <v>311</v>
      </c>
      <c r="C60" s="74"/>
      <c r="D60" s="74" t="s">
        <v>152</v>
      </c>
      <c r="E60" s="93"/>
      <c r="F60" s="121">
        <f t="shared" si="46"/>
        <v>8</v>
      </c>
      <c r="G60" s="24"/>
      <c r="H60" s="95"/>
      <c r="I60" s="136"/>
      <c r="J60" s="28"/>
      <c r="K60" s="79"/>
      <c r="L60" s="41"/>
      <c r="M60" s="115"/>
      <c r="N60" s="84"/>
      <c r="O60" s="85"/>
      <c r="P60" s="101"/>
      <c r="Q60" s="101"/>
      <c r="R60" s="84">
        <v>25</v>
      </c>
      <c r="S60" s="85">
        <v>8</v>
      </c>
      <c r="T60" s="144"/>
      <c r="U60" s="147"/>
      <c r="V60" s="55">
        <f t="shared" si="24"/>
        <v>8</v>
      </c>
      <c r="W60" s="26"/>
      <c r="X60" s="31"/>
      <c r="Y60" s="31"/>
      <c r="Z60" s="39"/>
      <c r="AA60" s="38"/>
      <c r="AB60" s="31"/>
      <c r="AC60" s="31"/>
      <c r="AD60" s="38"/>
      <c r="AE60" s="38"/>
      <c r="AF60" s="38"/>
      <c r="AG60" s="38"/>
      <c r="AH60" s="31"/>
      <c r="AI60" s="50"/>
      <c r="AJ60" s="48">
        <f t="shared" si="25"/>
        <v>0</v>
      </c>
      <c r="AK60" s="27"/>
      <c r="AL60" s="47">
        <f t="shared" si="26"/>
        <v>0</v>
      </c>
      <c r="AM60" s="47">
        <f t="shared" si="27"/>
        <v>0</v>
      </c>
      <c r="AN60" s="47">
        <f t="shared" si="28"/>
        <v>0</v>
      </c>
      <c r="AO60" s="47">
        <f t="shared" si="29"/>
        <v>0</v>
      </c>
      <c r="AP60" s="47">
        <f t="shared" si="30"/>
        <v>0</v>
      </c>
      <c r="AQ60" s="47">
        <f t="shared" si="31"/>
        <v>8</v>
      </c>
      <c r="AR60" s="82">
        <f t="shared" si="32"/>
        <v>8</v>
      </c>
      <c r="AS60" s="82">
        <f t="shared" si="33"/>
        <v>0</v>
      </c>
      <c r="AT60" s="82">
        <f t="shared" si="34"/>
        <v>0</v>
      </c>
      <c r="AU60" s="83">
        <f t="shared" si="35"/>
        <v>8</v>
      </c>
      <c r="AV60" s="58">
        <f t="shared" si="36"/>
        <v>0</v>
      </c>
      <c r="AW60" s="58">
        <f t="shared" si="37"/>
        <v>0</v>
      </c>
      <c r="AX60" s="58">
        <f t="shared" si="38"/>
        <v>0</v>
      </c>
      <c r="AY60" s="58">
        <f t="shared" si="39"/>
        <v>0</v>
      </c>
      <c r="AZ60" s="58">
        <f t="shared" si="40"/>
        <v>0</v>
      </c>
      <c r="BA60" s="58">
        <f t="shared" si="41"/>
        <v>0</v>
      </c>
      <c r="BB60" s="82">
        <f t="shared" si="42"/>
        <v>0</v>
      </c>
      <c r="BC60" s="82">
        <f t="shared" si="43"/>
        <v>0</v>
      </c>
      <c r="BD60" s="82">
        <f t="shared" si="44"/>
        <v>0</v>
      </c>
      <c r="BE60" s="83">
        <f t="shared" si="45"/>
        <v>0</v>
      </c>
    </row>
    <row r="61" spans="1:57" x14ac:dyDescent="0.25">
      <c r="A61" s="124" t="s">
        <v>317</v>
      </c>
      <c r="B61" s="73" t="s">
        <v>310</v>
      </c>
      <c r="C61" s="74"/>
      <c r="D61" s="74" t="s">
        <v>162</v>
      </c>
      <c r="E61" s="93"/>
      <c r="F61" s="121">
        <f t="shared" si="46"/>
        <v>8</v>
      </c>
      <c r="G61" s="24"/>
      <c r="H61" s="95"/>
      <c r="I61" s="136"/>
      <c r="J61" s="28"/>
      <c r="K61" s="79"/>
      <c r="L61" s="97"/>
      <c r="M61" s="116"/>
      <c r="N61" s="84"/>
      <c r="O61" s="20"/>
      <c r="P61" s="101"/>
      <c r="Q61" s="32"/>
      <c r="R61" s="84">
        <v>21</v>
      </c>
      <c r="S61" s="20">
        <v>8</v>
      </c>
      <c r="T61" s="144"/>
      <c r="U61" s="148"/>
      <c r="V61" s="55">
        <f t="shared" si="24"/>
        <v>8</v>
      </c>
      <c r="W61" s="26"/>
      <c r="X61" s="31"/>
      <c r="Y61" s="31"/>
      <c r="Z61" s="39"/>
      <c r="AA61" s="38"/>
      <c r="AB61" s="31"/>
      <c r="AC61" s="31"/>
      <c r="AD61" s="38"/>
      <c r="AE61" s="38"/>
      <c r="AF61" s="38"/>
      <c r="AG61" s="38"/>
      <c r="AH61" s="31"/>
      <c r="AI61" s="50"/>
      <c r="AJ61" s="48">
        <f t="shared" si="25"/>
        <v>0</v>
      </c>
      <c r="AK61" s="27"/>
      <c r="AL61" s="47">
        <f t="shared" si="26"/>
        <v>0</v>
      </c>
      <c r="AM61" s="47">
        <f t="shared" si="27"/>
        <v>0</v>
      </c>
      <c r="AN61" s="47">
        <f t="shared" si="28"/>
        <v>0</v>
      </c>
      <c r="AO61" s="47">
        <f t="shared" si="29"/>
        <v>0</v>
      </c>
      <c r="AP61" s="47">
        <f t="shared" si="30"/>
        <v>0</v>
      </c>
      <c r="AQ61" s="47">
        <f t="shared" si="31"/>
        <v>8</v>
      </c>
      <c r="AR61" s="82">
        <f t="shared" si="32"/>
        <v>8</v>
      </c>
      <c r="AS61" s="82">
        <f t="shared" si="33"/>
        <v>0</v>
      </c>
      <c r="AT61" s="82">
        <f t="shared" si="34"/>
        <v>0</v>
      </c>
      <c r="AU61" s="83">
        <f t="shared" si="35"/>
        <v>8</v>
      </c>
      <c r="AV61" s="58">
        <f t="shared" si="36"/>
        <v>0</v>
      </c>
      <c r="AW61" s="58">
        <f t="shared" si="37"/>
        <v>0</v>
      </c>
      <c r="AX61" s="58">
        <f t="shared" si="38"/>
        <v>0</v>
      </c>
      <c r="AY61" s="58">
        <f t="shared" si="39"/>
        <v>0</v>
      </c>
      <c r="AZ61" s="58">
        <f t="shared" si="40"/>
        <v>0</v>
      </c>
      <c r="BA61" s="58">
        <f t="shared" si="41"/>
        <v>0</v>
      </c>
      <c r="BB61" s="82">
        <f t="shared" si="42"/>
        <v>0</v>
      </c>
      <c r="BC61" s="82">
        <f t="shared" si="43"/>
        <v>0</v>
      </c>
      <c r="BD61" s="82">
        <f t="shared" si="44"/>
        <v>0</v>
      </c>
      <c r="BE61" s="83">
        <f t="shared" si="45"/>
        <v>0</v>
      </c>
    </row>
    <row r="62" spans="1:57" ht="15.75" thickBot="1" x14ac:dyDescent="0.3">
      <c r="A62" s="124" t="s">
        <v>317</v>
      </c>
      <c r="B62" s="73" t="s">
        <v>297</v>
      </c>
      <c r="C62" s="74" t="s">
        <v>292</v>
      </c>
      <c r="D62" s="74" t="s">
        <v>293</v>
      </c>
      <c r="E62" s="92">
        <v>2</v>
      </c>
      <c r="F62" s="121">
        <f t="shared" si="46"/>
        <v>8</v>
      </c>
      <c r="G62" s="24"/>
      <c r="H62" s="95"/>
      <c r="I62" s="136"/>
      <c r="J62" s="28"/>
      <c r="K62" s="79"/>
      <c r="L62" s="41"/>
      <c r="M62" s="115"/>
      <c r="N62" s="84">
        <v>43</v>
      </c>
      <c r="O62" s="20">
        <v>0</v>
      </c>
      <c r="P62" s="101"/>
      <c r="Q62" s="101"/>
      <c r="R62" s="84">
        <v>27</v>
      </c>
      <c r="S62" s="20">
        <v>8</v>
      </c>
      <c r="T62" s="144"/>
      <c r="U62" s="147"/>
      <c r="V62" s="55">
        <f t="shared" si="24"/>
        <v>8</v>
      </c>
      <c r="W62" s="36"/>
      <c r="X62" s="31"/>
      <c r="Y62" s="31"/>
      <c r="Z62" s="39"/>
      <c r="AA62" s="38"/>
      <c r="AB62" s="31"/>
      <c r="AC62" s="31"/>
      <c r="AD62" s="38"/>
      <c r="AE62" s="38"/>
      <c r="AF62" s="38"/>
      <c r="AG62" s="38"/>
      <c r="AH62" s="31"/>
      <c r="AI62" s="50"/>
      <c r="AJ62" s="48">
        <f t="shared" si="25"/>
        <v>0</v>
      </c>
      <c r="AK62" s="37"/>
      <c r="AL62" s="47">
        <f t="shared" si="26"/>
        <v>0</v>
      </c>
      <c r="AM62" s="47">
        <f t="shared" si="27"/>
        <v>0</v>
      </c>
      <c r="AN62" s="47">
        <f t="shared" si="28"/>
        <v>0</v>
      </c>
      <c r="AO62" s="47">
        <f t="shared" si="29"/>
        <v>0</v>
      </c>
      <c r="AP62" s="47">
        <f t="shared" si="30"/>
        <v>0</v>
      </c>
      <c r="AQ62" s="47">
        <f t="shared" si="31"/>
        <v>8</v>
      </c>
      <c r="AR62" s="82">
        <f t="shared" si="32"/>
        <v>8</v>
      </c>
      <c r="AS62" s="82">
        <f t="shared" si="33"/>
        <v>0</v>
      </c>
      <c r="AT62" s="82">
        <f t="shared" si="34"/>
        <v>0</v>
      </c>
      <c r="AU62" s="83">
        <f t="shared" si="35"/>
        <v>8</v>
      </c>
      <c r="AV62" s="58">
        <f t="shared" si="36"/>
        <v>0</v>
      </c>
      <c r="AW62" s="58">
        <f t="shared" si="37"/>
        <v>0</v>
      </c>
      <c r="AX62" s="58">
        <f t="shared" si="38"/>
        <v>0</v>
      </c>
      <c r="AY62" s="58">
        <f t="shared" si="39"/>
        <v>0</v>
      </c>
      <c r="AZ62" s="58">
        <f t="shared" si="40"/>
        <v>0</v>
      </c>
      <c r="BA62" s="58">
        <f t="shared" si="41"/>
        <v>0</v>
      </c>
      <c r="BB62" s="82">
        <f t="shared" si="42"/>
        <v>0</v>
      </c>
      <c r="BC62" s="82">
        <f t="shared" si="43"/>
        <v>0</v>
      </c>
      <c r="BD62" s="82">
        <f t="shared" si="44"/>
        <v>0</v>
      </c>
      <c r="BE62" s="83">
        <f t="shared" si="45"/>
        <v>0</v>
      </c>
    </row>
    <row r="63" spans="1:57" ht="15.75" thickBot="1" x14ac:dyDescent="0.3">
      <c r="A63" s="124" t="s">
        <v>317</v>
      </c>
      <c r="B63" s="73" t="s">
        <v>272</v>
      </c>
      <c r="C63" s="74" t="s">
        <v>273</v>
      </c>
      <c r="D63" s="74" t="s">
        <v>274</v>
      </c>
      <c r="E63" s="92">
        <v>4</v>
      </c>
      <c r="F63" s="121">
        <f t="shared" si="46"/>
        <v>8</v>
      </c>
      <c r="G63" s="24"/>
      <c r="H63" s="95"/>
      <c r="I63" s="136"/>
      <c r="J63" s="28">
        <v>47</v>
      </c>
      <c r="K63" s="79">
        <v>0</v>
      </c>
      <c r="L63" s="97"/>
      <c r="M63" s="118"/>
      <c r="N63" s="84">
        <v>30</v>
      </c>
      <c r="O63" s="20">
        <v>8</v>
      </c>
      <c r="P63" s="101"/>
      <c r="Q63" s="32"/>
      <c r="R63" s="84">
        <v>36</v>
      </c>
      <c r="S63" s="20">
        <v>0</v>
      </c>
      <c r="T63" s="144"/>
      <c r="U63" s="147"/>
      <c r="V63" s="55">
        <f t="shared" si="24"/>
        <v>8</v>
      </c>
      <c r="W63" s="36">
        <v>1</v>
      </c>
      <c r="X63" s="31"/>
      <c r="Y63" s="31"/>
      <c r="Z63" s="39"/>
      <c r="AA63" s="38"/>
      <c r="AB63" s="31"/>
      <c r="AC63" s="31"/>
      <c r="AD63" s="38"/>
      <c r="AE63" s="38"/>
      <c r="AF63" s="38"/>
      <c r="AG63" s="38"/>
      <c r="AH63" s="31"/>
      <c r="AI63" s="50"/>
      <c r="AJ63" s="48">
        <f t="shared" si="25"/>
        <v>0</v>
      </c>
      <c r="AK63" s="37"/>
      <c r="AL63" s="47">
        <f t="shared" si="26"/>
        <v>0</v>
      </c>
      <c r="AM63" s="47">
        <f t="shared" si="27"/>
        <v>0</v>
      </c>
      <c r="AN63" s="47">
        <f t="shared" si="28"/>
        <v>0</v>
      </c>
      <c r="AO63" s="47">
        <f t="shared" si="29"/>
        <v>8</v>
      </c>
      <c r="AP63" s="47">
        <f t="shared" si="30"/>
        <v>0</v>
      </c>
      <c r="AQ63" s="47">
        <f t="shared" si="31"/>
        <v>0</v>
      </c>
      <c r="AR63" s="82">
        <f t="shared" si="32"/>
        <v>8</v>
      </c>
      <c r="AS63" s="82">
        <f t="shared" si="33"/>
        <v>0</v>
      </c>
      <c r="AT63" s="82">
        <f t="shared" si="34"/>
        <v>0</v>
      </c>
      <c r="AU63" s="83">
        <f t="shared" si="35"/>
        <v>8</v>
      </c>
      <c r="AV63" s="58">
        <f t="shared" si="36"/>
        <v>0</v>
      </c>
      <c r="AW63" s="58">
        <f t="shared" si="37"/>
        <v>0</v>
      </c>
      <c r="AX63" s="58">
        <f t="shared" si="38"/>
        <v>0</v>
      </c>
      <c r="AY63" s="58">
        <f t="shared" si="39"/>
        <v>0</v>
      </c>
      <c r="AZ63" s="58">
        <f t="shared" si="40"/>
        <v>0</v>
      </c>
      <c r="BA63" s="58">
        <f t="shared" si="41"/>
        <v>0</v>
      </c>
      <c r="BB63" s="82">
        <f t="shared" si="42"/>
        <v>0</v>
      </c>
      <c r="BC63" s="82">
        <f t="shared" si="43"/>
        <v>0</v>
      </c>
      <c r="BD63" s="82">
        <f t="shared" si="44"/>
        <v>0</v>
      </c>
      <c r="BE63" s="83">
        <f t="shared" si="45"/>
        <v>0</v>
      </c>
    </row>
    <row r="64" spans="1:57" x14ac:dyDescent="0.25">
      <c r="A64" s="124">
        <v>55</v>
      </c>
      <c r="B64" s="73" t="s">
        <v>252</v>
      </c>
      <c r="C64" s="74" t="s">
        <v>117</v>
      </c>
      <c r="D64" s="74" t="s">
        <v>161</v>
      </c>
      <c r="E64" s="92">
        <v>2</v>
      </c>
      <c r="F64" s="121">
        <f t="shared" si="46"/>
        <v>4</v>
      </c>
      <c r="G64" s="24"/>
      <c r="H64" s="95"/>
      <c r="I64" s="136"/>
      <c r="J64" s="28">
        <v>38</v>
      </c>
      <c r="K64" s="79">
        <v>4</v>
      </c>
      <c r="L64" s="97"/>
      <c r="M64" s="118"/>
      <c r="N64" s="84">
        <v>38</v>
      </c>
      <c r="O64" s="20">
        <v>0</v>
      </c>
      <c r="P64" s="101"/>
      <c r="Q64" s="32"/>
      <c r="R64" s="84">
        <v>30</v>
      </c>
      <c r="S64" s="20">
        <v>0</v>
      </c>
      <c r="T64" s="144">
        <v>44</v>
      </c>
      <c r="U64" s="147">
        <v>0</v>
      </c>
      <c r="V64" s="55">
        <f t="shared" si="24"/>
        <v>4</v>
      </c>
      <c r="W64" s="26">
        <v>1</v>
      </c>
      <c r="X64" s="31"/>
      <c r="Y64" s="31"/>
      <c r="Z64" s="39"/>
      <c r="AA64" s="38"/>
      <c r="AB64" s="31"/>
      <c r="AC64" s="31"/>
      <c r="AD64" s="38"/>
      <c r="AE64" s="38"/>
      <c r="AF64" s="38"/>
      <c r="AG64" s="38"/>
      <c r="AH64" s="31"/>
      <c r="AI64" s="50"/>
      <c r="AJ64" s="48">
        <f t="shared" si="25"/>
        <v>0</v>
      </c>
      <c r="AK64" s="27"/>
      <c r="AL64" s="47">
        <f t="shared" si="26"/>
        <v>0</v>
      </c>
      <c r="AM64" s="47">
        <f t="shared" si="27"/>
        <v>4</v>
      </c>
      <c r="AN64" s="47">
        <f t="shared" si="28"/>
        <v>0</v>
      </c>
      <c r="AO64" s="47">
        <f t="shared" si="29"/>
        <v>0</v>
      </c>
      <c r="AP64" s="47">
        <f t="shared" si="30"/>
        <v>0</v>
      </c>
      <c r="AQ64" s="47">
        <f t="shared" si="31"/>
        <v>0</v>
      </c>
      <c r="AR64" s="82">
        <f t="shared" si="32"/>
        <v>4</v>
      </c>
      <c r="AS64" s="82">
        <f t="shared" si="33"/>
        <v>0</v>
      </c>
      <c r="AT64" s="82">
        <f t="shared" si="34"/>
        <v>0</v>
      </c>
      <c r="AU64" s="83">
        <f t="shared" si="35"/>
        <v>4</v>
      </c>
      <c r="AV64" s="58">
        <f t="shared" si="36"/>
        <v>0</v>
      </c>
      <c r="AW64" s="58">
        <f t="shared" si="37"/>
        <v>0</v>
      </c>
      <c r="AX64" s="58">
        <f t="shared" si="38"/>
        <v>0</v>
      </c>
      <c r="AY64" s="58">
        <f t="shared" si="39"/>
        <v>0</v>
      </c>
      <c r="AZ64" s="58">
        <f t="shared" si="40"/>
        <v>0</v>
      </c>
      <c r="BA64" s="58">
        <f t="shared" si="41"/>
        <v>0</v>
      </c>
      <c r="BB64" s="82">
        <f t="shared" si="42"/>
        <v>0</v>
      </c>
      <c r="BC64" s="82">
        <f t="shared" si="43"/>
        <v>0</v>
      </c>
      <c r="BD64" s="82">
        <f t="shared" si="44"/>
        <v>0</v>
      </c>
      <c r="BE64" s="83">
        <f t="shared" si="45"/>
        <v>0</v>
      </c>
    </row>
    <row r="65" spans="1:57" x14ac:dyDescent="0.25">
      <c r="A65" s="124">
        <v>56</v>
      </c>
      <c r="B65" s="73" t="s">
        <v>253</v>
      </c>
      <c r="C65" s="74" t="s">
        <v>44</v>
      </c>
      <c r="D65" s="74" t="s">
        <v>254</v>
      </c>
      <c r="E65" s="92">
        <v>4</v>
      </c>
      <c r="F65" s="121">
        <f t="shared" si="46"/>
        <v>4</v>
      </c>
      <c r="G65" s="24"/>
      <c r="H65" s="95">
        <v>35</v>
      </c>
      <c r="I65" s="136">
        <v>0</v>
      </c>
      <c r="J65" s="28">
        <v>44</v>
      </c>
      <c r="K65" s="79">
        <v>0</v>
      </c>
      <c r="L65" s="97"/>
      <c r="M65" s="116"/>
      <c r="N65" s="84">
        <v>35</v>
      </c>
      <c r="O65" s="20">
        <v>4</v>
      </c>
      <c r="P65" s="101"/>
      <c r="Q65" s="32"/>
      <c r="R65" s="84">
        <v>34</v>
      </c>
      <c r="S65" s="20">
        <v>0</v>
      </c>
      <c r="T65" s="144">
        <v>45</v>
      </c>
      <c r="U65" s="147">
        <v>0</v>
      </c>
      <c r="V65" s="55">
        <f t="shared" si="24"/>
        <v>4</v>
      </c>
      <c r="W65" s="26"/>
      <c r="X65" s="31"/>
      <c r="Y65" s="31"/>
      <c r="Z65" s="39"/>
      <c r="AA65" s="38"/>
      <c r="AB65" s="31"/>
      <c r="AC65" s="31"/>
      <c r="AD65" s="38"/>
      <c r="AE65" s="38"/>
      <c r="AF65" s="38"/>
      <c r="AG65" s="38"/>
      <c r="AH65" s="31"/>
      <c r="AI65" s="50"/>
      <c r="AJ65" s="48">
        <f t="shared" si="25"/>
        <v>0</v>
      </c>
      <c r="AK65" s="27"/>
      <c r="AL65" s="47">
        <f t="shared" si="26"/>
        <v>0</v>
      </c>
      <c r="AM65" s="47">
        <f t="shared" si="27"/>
        <v>0</v>
      </c>
      <c r="AN65" s="47">
        <f t="shared" si="28"/>
        <v>0</v>
      </c>
      <c r="AO65" s="47">
        <f t="shared" si="29"/>
        <v>4</v>
      </c>
      <c r="AP65" s="47">
        <f t="shared" si="30"/>
        <v>0</v>
      </c>
      <c r="AQ65" s="47">
        <f t="shared" si="31"/>
        <v>0</v>
      </c>
      <c r="AR65" s="82">
        <f t="shared" si="32"/>
        <v>4</v>
      </c>
      <c r="AS65" s="82">
        <f t="shared" si="33"/>
        <v>0</v>
      </c>
      <c r="AT65" s="82">
        <f t="shared" si="34"/>
        <v>0</v>
      </c>
      <c r="AU65" s="83">
        <f t="shared" si="35"/>
        <v>4</v>
      </c>
      <c r="AV65" s="58">
        <f t="shared" si="36"/>
        <v>0</v>
      </c>
      <c r="AW65" s="58">
        <f t="shared" si="37"/>
        <v>0</v>
      </c>
      <c r="AX65" s="58">
        <f t="shared" si="38"/>
        <v>0</v>
      </c>
      <c r="AY65" s="58">
        <f t="shared" si="39"/>
        <v>0</v>
      </c>
      <c r="AZ65" s="58">
        <f t="shared" si="40"/>
        <v>0</v>
      </c>
      <c r="BA65" s="58">
        <f t="shared" si="41"/>
        <v>0</v>
      </c>
      <c r="BB65" s="82">
        <f t="shared" si="42"/>
        <v>0</v>
      </c>
      <c r="BC65" s="82">
        <f t="shared" si="43"/>
        <v>0</v>
      </c>
      <c r="BD65" s="82">
        <f t="shared" si="44"/>
        <v>0</v>
      </c>
      <c r="BE65" s="83">
        <f t="shared" si="45"/>
        <v>0</v>
      </c>
    </row>
    <row r="66" spans="1:57" x14ac:dyDescent="0.25">
      <c r="A66" s="124">
        <v>57</v>
      </c>
      <c r="B66" s="73" t="s">
        <v>209</v>
      </c>
      <c r="C66" s="74" t="s">
        <v>210</v>
      </c>
      <c r="D66" s="74" t="s">
        <v>165</v>
      </c>
      <c r="E66" s="92">
        <v>4</v>
      </c>
      <c r="F66" s="121">
        <f t="shared" si="46"/>
        <v>0</v>
      </c>
      <c r="G66" s="24"/>
      <c r="H66" s="95"/>
      <c r="I66" s="136"/>
      <c r="J66" s="28"/>
      <c r="K66" s="79"/>
      <c r="L66" s="41"/>
      <c r="M66" s="30"/>
      <c r="N66" s="84"/>
      <c r="O66" s="20"/>
      <c r="P66" s="101"/>
      <c r="Q66" s="32"/>
      <c r="R66" s="84"/>
      <c r="S66" s="20"/>
      <c r="T66" s="144">
        <v>42</v>
      </c>
      <c r="U66" s="147">
        <v>0</v>
      </c>
      <c r="V66" s="55">
        <f t="shared" si="24"/>
        <v>0</v>
      </c>
      <c r="W66" s="26"/>
      <c r="X66" s="31"/>
      <c r="Y66" s="31"/>
      <c r="Z66" s="39"/>
      <c r="AA66" s="38"/>
      <c r="AB66" s="31"/>
      <c r="AC66" s="31"/>
      <c r="AD66" s="38"/>
      <c r="AE66" s="38"/>
      <c r="AF66" s="38"/>
      <c r="AG66" s="38"/>
      <c r="AH66" s="31"/>
      <c r="AI66" s="50"/>
      <c r="AJ66" s="48">
        <f t="shared" si="25"/>
        <v>0</v>
      </c>
      <c r="AK66" s="27"/>
      <c r="AL66" s="47">
        <f t="shared" si="26"/>
        <v>0</v>
      </c>
      <c r="AM66" s="47">
        <f t="shared" si="27"/>
        <v>0</v>
      </c>
      <c r="AN66" s="47">
        <f t="shared" si="28"/>
        <v>0</v>
      </c>
      <c r="AO66" s="47">
        <f t="shared" si="29"/>
        <v>0</v>
      </c>
      <c r="AP66" s="47">
        <f t="shared" si="30"/>
        <v>0</v>
      </c>
      <c r="AQ66" s="47">
        <f t="shared" si="31"/>
        <v>0</v>
      </c>
      <c r="AR66" s="82">
        <f t="shared" si="32"/>
        <v>0</v>
      </c>
      <c r="AS66" s="82">
        <f t="shared" si="33"/>
        <v>0</v>
      </c>
      <c r="AT66" s="82">
        <f t="shared" si="34"/>
        <v>0</v>
      </c>
      <c r="AU66" s="83">
        <f t="shared" si="35"/>
        <v>0</v>
      </c>
      <c r="AV66" s="58">
        <f t="shared" si="36"/>
        <v>0</v>
      </c>
      <c r="AW66" s="58">
        <f t="shared" si="37"/>
        <v>0</v>
      </c>
      <c r="AX66" s="58">
        <f t="shared" si="38"/>
        <v>0</v>
      </c>
      <c r="AY66" s="58">
        <f t="shared" si="39"/>
        <v>0</v>
      </c>
      <c r="AZ66" s="58">
        <f t="shared" si="40"/>
        <v>0</v>
      </c>
      <c r="BA66" s="58">
        <f t="shared" si="41"/>
        <v>0</v>
      </c>
      <c r="BB66" s="82">
        <f t="shared" si="42"/>
        <v>0</v>
      </c>
      <c r="BC66" s="82">
        <f t="shared" si="43"/>
        <v>0</v>
      </c>
      <c r="BD66" s="82">
        <f t="shared" si="44"/>
        <v>0</v>
      </c>
      <c r="BE66" s="83">
        <f t="shared" si="45"/>
        <v>0</v>
      </c>
    </row>
    <row r="67" spans="1:57" x14ac:dyDescent="0.25">
      <c r="A67" s="124">
        <v>58</v>
      </c>
      <c r="B67" s="73" t="s">
        <v>256</v>
      </c>
      <c r="C67" s="74" t="s">
        <v>19</v>
      </c>
      <c r="D67" s="74" t="s">
        <v>161</v>
      </c>
      <c r="E67" s="92">
        <v>3</v>
      </c>
      <c r="F67" s="121">
        <f t="shared" si="46"/>
        <v>0</v>
      </c>
      <c r="G67" s="24"/>
      <c r="H67" s="95"/>
      <c r="I67" s="136"/>
      <c r="J67" s="28">
        <v>45</v>
      </c>
      <c r="K67" s="79">
        <v>0</v>
      </c>
      <c r="L67" s="98"/>
      <c r="M67" s="117"/>
      <c r="N67" s="84">
        <v>40</v>
      </c>
      <c r="O67" s="20">
        <v>0</v>
      </c>
      <c r="P67" s="101"/>
      <c r="Q67" s="32"/>
      <c r="R67" s="84">
        <v>35</v>
      </c>
      <c r="S67" s="20">
        <v>0</v>
      </c>
      <c r="T67" s="144">
        <v>47</v>
      </c>
      <c r="U67" s="147">
        <v>0</v>
      </c>
      <c r="V67" s="55">
        <f t="shared" si="24"/>
        <v>0</v>
      </c>
      <c r="W67" s="26"/>
      <c r="X67" s="31"/>
      <c r="Y67" s="31"/>
      <c r="Z67" s="39"/>
      <c r="AA67" s="38"/>
      <c r="AB67" s="31"/>
      <c r="AC67" s="31"/>
      <c r="AD67" s="38"/>
      <c r="AE67" s="38"/>
      <c r="AF67" s="38"/>
      <c r="AG67" s="38"/>
      <c r="AH67" s="31"/>
      <c r="AI67" s="50"/>
      <c r="AJ67" s="48">
        <f t="shared" si="25"/>
        <v>0</v>
      </c>
      <c r="AK67" s="27"/>
      <c r="AL67" s="47">
        <f t="shared" si="26"/>
        <v>0</v>
      </c>
      <c r="AM67" s="47">
        <f t="shared" si="27"/>
        <v>0</v>
      </c>
      <c r="AN67" s="47">
        <f t="shared" si="28"/>
        <v>0</v>
      </c>
      <c r="AO67" s="47">
        <f t="shared" si="29"/>
        <v>0</v>
      </c>
      <c r="AP67" s="47">
        <f t="shared" si="30"/>
        <v>0</v>
      </c>
      <c r="AQ67" s="47">
        <f t="shared" si="31"/>
        <v>0</v>
      </c>
      <c r="AR67" s="82">
        <f t="shared" si="32"/>
        <v>0</v>
      </c>
      <c r="AS67" s="82">
        <f t="shared" si="33"/>
        <v>0</v>
      </c>
      <c r="AT67" s="82">
        <f t="shared" si="34"/>
        <v>0</v>
      </c>
      <c r="AU67" s="83">
        <f t="shared" si="35"/>
        <v>0</v>
      </c>
      <c r="AV67" s="58">
        <f t="shared" si="36"/>
        <v>0</v>
      </c>
      <c r="AW67" s="58">
        <f t="shared" si="37"/>
        <v>0</v>
      </c>
      <c r="AX67" s="58">
        <f t="shared" si="38"/>
        <v>0</v>
      </c>
      <c r="AY67" s="58">
        <f t="shared" si="39"/>
        <v>0</v>
      </c>
      <c r="AZ67" s="58">
        <f t="shared" si="40"/>
        <v>0</v>
      </c>
      <c r="BA67" s="58">
        <f t="shared" si="41"/>
        <v>0</v>
      </c>
      <c r="BB67" s="82">
        <f t="shared" si="42"/>
        <v>0</v>
      </c>
      <c r="BC67" s="82">
        <f t="shared" si="43"/>
        <v>0</v>
      </c>
      <c r="BD67" s="82">
        <f t="shared" si="44"/>
        <v>0</v>
      </c>
      <c r="BE67" s="83">
        <f t="shared" si="45"/>
        <v>0</v>
      </c>
    </row>
    <row r="68" spans="1:57" ht="15.75" thickBot="1" x14ac:dyDescent="0.3">
      <c r="A68" s="124">
        <v>59</v>
      </c>
      <c r="B68" s="73" t="s">
        <v>257</v>
      </c>
      <c r="C68" s="74" t="s">
        <v>258</v>
      </c>
      <c r="D68" s="74" t="s">
        <v>259</v>
      </c>
      <c r="E68" s="92">
        <v>4</v>
      </c>
      <c r="F68" s="121">
        <f t="shared" si="46"/>
        <v>0</v>
      </c>
      <c r="G68" s="24"/>
      <c r="H68" s="95">
        <v>36</v>
      </c>
      <c r="I68" s="136">
        <v>0</v>
      </c>
      <c r="J68" s="28"/>
      <c r="K68" s="79"/>
      <c r="L68" s="97"/>
      <c r="M68" s="118"/>
      <c r="N68" s="84"/>
      <c r="O68" s="20"/>
      <c r="P68" s="101"/>
      <c r="Q68" s="32"/>
      <c r="R68" s="84">
        <v>33</v>
      </c>
      <c r="S68" s="20">
        <v>0</v>
      </c>
      <c r="T68" s="144">
        <v>49</v>
      </c>
      <c r="U68" s="147">
        <v>0</v>
      </c>
      <c r="V68" s="55">
        <f t="shared" si="24"/>
        <v>0</v>
      </c>
      <c r="W68" s="36">
        <v>1</v>
      </c>
      <c r="X68" s="31"/>
      <c r="Y68" s="31"/>
      <c r="Z68" s="39"/>
      <c r="AA68" s="38"/>
      <c r="AB68" s="31"/>
      <c r="AC68" s="31"/>
      <c r="AD68" s="38"/>
      <c r="AE68" s="38"/>
      <c r="AF68" s="38"/>
      <c r="AG68" s="38"/>
      <c r="AH68" s="31"/>
      <c r="AI68" s="50"/>
      <c r="AJ68" s="48">
        <f t="shared" si="25"/>
        <v>0</v>
      </c>
      <c r="AK68" s="37"/>
      <c r="AL68" s="47">
        <f t="shared" si="26"/>
        <v>0</v>
      </c>
      <c r="AM68" s="47">
        <f t="shared" si="27"/>
        <v>0</v>
      </c>
      <c r="AN68" s="47">
        <f t="shared" si="28"/>
        <v>0</v>
      </c>
      <c r="AO68" s="47">
        <f t="shared" si="29"/>
        <v>0</v>
      </c>
      <c r="AP68" s="47">
        <f t="shared" si="30"/>
        <v>0</v>
      </c>
      <c r="AQ68" s="47">
        <f t="shared" si="31"/>
        <v>0</v>
      </c>
      <c r="AR68" s="82">
        <f t="shared" si="32"/>
        <v>0</v>
      </c>
      <c r="AS68" s="82">
        <f t="shared" si="33"/>
        <v>0</v>
      </c>
      <c r="AT68" s="82">
        <f t="shared" si="34"/>
        <v>0</v>
      </c>
      <c r="AU68" s="83">
        <f t="shared" si="35"/>
        <v>0</v>
      </c>
      <c r="AV68" s="58">
        <f t="shared" si="36"/>
        <v>0</v>
      </c>
      <c r="AW68" s="58">
        <f t="shared" si="37"/>
        <v>0</v>
      </c>
      <c r="AX68" s="58">
        <f t="shared" si="38"/>
        <v>0</v>
      </c>
      <c r="AY68" s="58">
        <f t="shared" si="39"/>
        <v>0</v>
      </c>
      <c r="AZ68" s="58">
        <f t="shared" si="40"/>
        <v>0</v>
      </c>
      <c r="BA68" s="58">
        <f t="shared" si="41"/>
        <v>0</v>
      </c>
      <c r="BB68" s="82">
        <f t="shared" si="42"/>
        <v>0</v>
      </c>
      <c r="BC68" s="82">
        <f t="shared" si="43"/>
        <v>0</v>
      </c>
      <c r="BD68" s="82">
        <f t="shared" si="44"/>
        <v>0</v>
      </c>
      <c r="BE68" s="83">
        <f t="shared" si="45"/>
        <v>0</v>
      </c>
    </row>
    <row r="69" spans="1:57" x14ac:dyDescent="0.25">
      <c r="A69" s="125"/>
      <c r="B69" s="73" t="s">
        <v>212</v>
      </c>
      <c r="C69" s="74" t="s">
        <v>213</v>
      </c>
      <c r="D69" s="74" t="s">
        <v>214</v>
      </c>
      <c r="E69" s="93"/>
      <c r="F69" s="121">
        <f t="shared" si="46"/>
        <v>0</v>
      </c>
      <c r="G69" s="24"/>
      <c r="H69" s="95"/>
      <c r="I69" s="136"/>
      <c r="J69" s="28"/>
      <c r="K69" s="79"/>
      <c r="L69" s="97"/>
      <c r="M69" s="118"/>
      <c r="N69" s="84"/>
      <c r="O69" s="20"/>
      <c r="P69" s="101"/>
      <c r="Q69" s="32"/>
      <c r="R69" s="84"/>
      <c r="S69" s="20"/>
      <c r="T69" s="144"/>
      <c r="U69" s="147"/>
      <c r="V69" s="55">
        <f t="shared" si="24"/>
        <v>0</v>
      </c>
      <c r="W69" s="26">
        <v>1</v>
      </c>
      <c r="X69" s="31"/>
      <c r="Y69" s="31"/>
      <c r="Z69" s="39"/>
      <c r="AA69" s="38"/>
      <c r="AB69" s="31"/>
      <c r="AC69" s="31"/>
      <c r="AD69" s="38"/>
      <c r="AE69" s="38"/>
      <c r="AF69" s="38"/>
      <c r="AG69" s="38"/>
      <c r="AH69" s="31"/>
      <c r="AI69" s="50"/>
      <c r="AJ69" s="48">
        <f t="shared" si="25"/>
        <v>0</v>
      </c>
      <c r="AK69" s="27"/>
      <c r="AL69" s="47">
        <f t="shared" si="26"/>
        <v>0</v>
      </c>
      <c r="AM69" s="47">
        <f t="shared" si="27"/>
        <v>0</v>
      </c>
      <c r="AN69" s="47">
        <f t="shared" si="28"/>
        <v>0</v>
      </c>
      <c r="AO69" s="47">
        <f t="shared" si="29"/>
        <v>0</v>
      </c>
      <c r="AP69" s="47">
        <f t="shared" si="30"/>
        <v>0</v>
      </c>
      <c r="AQ69" s="47">
        <f t="shared" si="31"/>
        <v>0</v>
      </c>
      <c r="AR69" s="82">
        <f t="shared" si="32"/>
        <v>0</v>
      </c>
      <c r="AS69" s="82">
        <f t="shared" si="33"/>
        <v>0</v>
      </c>
      <c r="AT69" s="82">
        <f t="shared" si="34"/>
        <v>0</v>
      </c>
      <c r="AU69" s="83">
        <f t="shared" si="35"/>
        <v>0</v>
      </c>
      <c r="AV69" s="58">
        <f t="shared" si="36"/>
        <v>0</v>
      </c>
      <c r="AW69" s="58">
        <f t="shared" si="37"/>
        <v>0</v>
      </c>
      <c r="AX69" s="58">
        <f t="shared" si="38"/>
        <v>0</v>
      </c>
      <c r="AY69" s="58">
        <f t="shared" si="39"/>
        <v>0</v>
      </c>
      <c r="AZ69" s="58">
        <f t="shared" si="40"/>
        <v>0</v>
      </c>
      <c r="BA69" s="58">
        <f t="shared" si="41"/>
        <v>0</v>
      </c>
      <c r="BB69" s="82">
        <f t="shared" si="42"/>
        <v>0</v>
      </c>
      <c r="BC69" s="82">
        <f t="shared" si="43"/>
        <v>0</v>
      </c>
      <c r="BD69" s="82">
        <f t="shared" si="44"/>
        <v>0</v>
      </c>
      <c r="BE69" s="83">
        <f t="shared" si="45"/>
        <v>0</v>
      </c>
    </row>
    <row r="70" spans="1:57" x14ac:dyDescent="0.25">
      <c r="A70" s="125"/>
      <c r="B70" s="73" t="s">
        <v>71</v>
      </c>
      <c r="C70" s="74" t="s">
        <v>72</v>
      </c>
      <c r="D70" s="74"/>
      <c r="E70" s="91">
        <v>0</v>
      </c>
      <c r="F70" s="121">
        <f t="shared" si="46"/>
        <v>0</v>
      </c>
      <c r="G70" s="24"/>
      <c r="H70" s="95"/>
      <c r="I70" s="136"/>
      <c r="J70" s="28"/>
      <c r="K70" s="79"/>
      <c r="L70" s="41"/>
      <c r="M70" s="118"/>
      <c r="N70" s="84"/>
      <c r="O70" s="85"/>
      <c r="P70" s="101"/>
      <c r="Q70" s="101"/>
      <c r="R70" s="84"/>
      <c r="S70" s="85"/>
      <c r="T70" s="144"/>
      <c r="U70" s="148"/>
      <c r="V70" s="55">
        <f t="shared" si="24"/>
        <v>0</v>
      </c>
      <c r="W70" s="26"/>
      <c r="X70" s="31"/>
      <c r="Y70" s="31"/>
      <c r="Z70" s="39"/>
      <c r="AA70" s="38"/>
      <c r="AB70" s="31"/>
      <c r="AC70" s="31"/>
      <c r="AD70" s="38"/>
      <c r="AE70" s="38"/>
      <c r="AF70" s="38"/>
      <c r="AG70" s="38"/>
      <c r="AH70" s="31"/>
      <c r="AI70" s="50"/>
      <c r="AJ70" s="48">
        <f t="shared" si="25"/>
        <v>0</v>
      </c>
      <c r="AK70" s="27"/>
      <c r="AL70" s="47">
        <f t="shared" si="26"/>
        <v>0</v>
      </c>
      <c r="AM70" s="47">
        <f t="shared" si="27"/>
        <v>0</v>
      </c>
      <c r="AN70" s="47">
        <f t="shared" si="28"/>
        <v>0</v>
      </c>
      <c r="AO70" s="47">
        <f t="shared" si="29"/>
        <v>0</v>
      </c>
      <c r="AP70" s="47">
        <f t="shared" si="30"/>
        <v>0</v>
      </c>
      <c r="AQ70" s="47">
        <f t="shared" si="31"/>
        <v>0</v>
      </c>
      <c r="AR70" s="82">
        <f t="shared" si="32"/>
        <v>0</v>
      </c>
      <c r="AS70" s="82">
        <f t="shared" si="33"/>
        <v>0</v>
      </c>
      <c r="AT70" s="82">
        <f t="shared" si="34"/>
        <v>0</v>
      </c>
      <c r="AU70" s="83">
        <f t="shared" si="35"/>
        <v>0</v>
      </c>
      <c r="AV70" s="58">
        <f t="shared" si="36"/>
        <v>0</v>
      </c>
      <c r="AW70" s="58">
        <f t="shared" si="37"/>
        <v>0</v>
      </c>
      <c r="AX70" s="58">
        <f t="shared" si="38"/>
        <v>0</v>
      </c>
      <c r="AY70" s="58">
        <f t="shared" si="39"/>
        <v>0</v>
      </c>
      <c r="AZ70" s="58">
        <f t="shared" si="40"/>
        <v>0</v>
      </c>
      <c r="BA70" s="58">
        <f t="shared" si="41"/>
        <v>0</v>
      </c>
      <c r="BB70" s="82">
        <f t="shared" si="42"/>
        <v>0</v>
      </c>
      <c r="BC70" s="82">
        <f t="shared" si="43"/>
        <v>0</v>
      </c>
      <c r="BD70" s="82">
        <f t="shared" si="44"/>
        <v>0</v>
      </c>
      <c r="BE70" s="83">
        <f t="shared" si="45"/>
        <v>0</v>
      </c>
    </row>
    <row r="71" spans="1:57" ht="15.75" thickBot="1" x14ac:dyDescent="0.3">
      <c r="A71" s="125"/>
      <c r="B71" s="73" t="s">
        <v>73</v>
      </c>
      <c r="C71" s="74" t="s">
        <v>74</v>
      </c>
      <c r="D71" s="74"/>
      <c r="E71" s="91">
        <v>1</v>
      </c>
      <c r="F71" s="121">
        <f t="shared" si="46"/>
        <v>0</v>
      </c>
      <c r="G71" s="24"/>
      <c r="H71" s="95"/>
      <c r="I71" s="136"/>
      <c r="J71" s="28"/>
      <c r="K71" s="79"/>
      <c r="L71" s="41"/>
      <c r="M71" s="118"/>
      <c r="N71" s="85"/>
      <c r="O71" s="20"/>
      <c r="P71" s="101"/>
      <c r="Q71" s="32"/>
      <c r="R71" s="85"/>
      <c r="S71" s="20"/>
      <c r="T71" s="144"/>
      <c r="U71" s="147"/>
      <c r="V71" s="55">
        <f t="shared" si="24"/>
        <v>0</v>
      </c>
      <c r="W71" s="36">
        <v>1</v>
      </c>
      <c r="X71" s="31"/>
      <c r="Y71" s="31"/>
      <c r="Z71" s="39"/>
      <c r="AA71" s="38"/>
      <c r="AB71" s="31"/>
      <c r="AC71" s="31"/>
      <c r="AD71" s="38"/>
      <c r="AE71" s="38"/>
      <c r="AF71" s="38"/>
      <c r="AG71" s="38"/>
      <c r="AH71" s="31"/>
      <c r="AI71" s="50"/>
      <c r="AJ71" s="48">
        <f t="shared" si="25"/>
        <v>0</v>
      </c>
      <c r="AK71" s="37"/>
      <c r="AL71" s="47">
        <f t="shared" si="26"/>
        <v>0</v>
      </c>
      <c r="AM71" s="47">
        <f t="shared" si="27"/>
        <v>0</v>
      </c>
      <c r="AN71" s="47">
        <f t="shared" si="28"/>
        <v>0</v>
      </c>
      <c r="AO71" s="47">
        <f t="shared" si="29"/>
        <v>0</v>
      </c>
      <c r="AP71" s="47">
        <f t="shared" si="30"/>
        <v>0</v>
      </c>
      <c r="AQ71" s="47">
        <f t="shared" si="31"/>
        <v>0</v>
      </c>
      <c r="AR71" s="82">
        <f t="shared" si="32"/>
        <v>0</v>
      </c>
      <c r="AS71" s="82">
        <f t="shared" si="33"/>
        <v>0</v>
      </c>
      <c r="AT71" s="82">
        <f t="shared" si="34"/>
        <v>0</v>
      </c>
      <c r="AU71" s="83">
        <f t="shared" si="35"/>
        <v>0</v>
      </c>
      <c r="AV71" s="58">
        <f t="shared" si="36"/>
        <v>0</v>
      </c>
      <c r="AW71" s="58">
        <f t="shared" si="37"/>
        <v>0</v>
      </c>
      <c r="AX71" s="58">
        <f t="shared" si="38"/>
        <v>0</v>
      </c>
      <c r="AY71" s="58">
        <f t="shared" si="39"/>
        <v>0</v>
      </c>
      <c r="AZ71" s="58">
        <f t="shared" si="40"/>
        <v>0</v>
      </c>
      <c r="BA71" s="58">
        <f t="shared" si="41"/>
        <v>0</v>
      </c>
      <c r="BB71" s="82">
        <f t="shared" si="42"/>
        <v>0</v>
      </c>
      <c r="BC71" s="82">
        <f t="shared" si="43"/>
        <v>0</v>
      </c>
      <c r="BD71" s="82">
        <f t="shared" si="44"/>
        <v>0</v>
      </c>
      <c r="BE71" s="83">
        <f t="shared" si="45"/>
        <v>0</v>
      </c>
    </row>
    <row r="72" spans="1:57" x14ac:dyDescent="0.25">
      <c r="A72" s="125"/>
      <c r="B72" s="73" t="s">
        <v>149</v>
      </c>
      <c r="C72" s="74" t="s">
        <v>150</v>
      </c>
      <c r="D72" s="74" t="s">
        <v>152</v>
      </c>
      <c r="E72" s="91">
        <v>0</v>
      </c>
      <c r="F72" s="121">
        <f t="shared" si="46"/>
        <v>0</v>
      </c>
      <c r="G72" s="24"/>
      <c r="H72" s="95"/>
      <c r="I72" s="136"/>
      <c r="J72" s="28"/>
      <c r="K72" s="79"/>
      <c r="L72" s="41"/>
      <c r="M72" s="30"/>
      <c r="N72" s="85"/>
      <c r="O72" s="20"/>
      <c r="P72" s="101"/>
      <c r="Q72" s="30"/>
      <c r="R72" s="85"/>
      <c r="S72" s="20"/>
      <c r="T72" s="144"/>
      <c r="U72" s="147"/>
      <c r="V72" s="55">
        <f t="shared" si="24"/>
        <v>0</v>
      </c>
      <c r="W72" s="26"/>
      <c r="X72" s="31"/>
      <c r="Y72" s="20"/>
      <c r="Z72" s="29"/>
      <c r="AA72" s="30"/>
      <c r="AB72" s="31"/>
      <c r="AC72" s="31"/>
      <c r="AD72" s="41"/>
      <c r="AE72" s="30"/>
      <c r="AF72" s="41">
        <v>52</v>
      </c>
      <c r="AG72" s="30">
        <v>0</v>
      </c>
      <c r="AH72" s="31">
        <v>89</v>
      </c>
      <c r="AI72" s="49">
        <v>0</v>
      </c>
      <c r="AJ72" s="48">
        <f t="shared" si="25"/>
        <v>0</v>
      </c>
      <c r="AK72" s="27"/>
      <c r="AL72" s="47">
        <f t="shared" si="26"/>
        <v>0</v>
      </c>
      <c r="AM72" s="47">
        <f t="shared" si="27"/>
        <v>0</v>
      </c>
      <c r="AN72" s="47">
        <f t="shared" si="28"/>
        <v>0</v>
      </c>
      <c r="AO72" s="47">
        <f t="shared" si="29"/>
        <v>0</v>
      </c>
      <c r="AP72" s="47">
        <f t="shared" si="30"/>
        <v>0</v>
      </c>
      <c r="AQ72" s="47">
        <f t="shared" si="31"/>
        <v>0</v>
      </c>
      <c r="AR72" s="82">
        <f t="shared" si="32"/>
        <v>0</v>
      </c>
      <c r="AS72" s="82">
        <f t="shared" si="33"/>
        <v>0</v>
      </c>
      <c r="AT72" s="82">
        <f t="shared" si="34"/>
        <v>0</v>
      </c>
      <c r="AU72" s="83">
        <f t="shared" si="35"/>
        <v>0</v>
      </c>
      <c r="AV72" s="58">
        <f t="shared" si="36"/>
        <v>0</v>
      </c>
      <c r="AW72" s="58">
        <f t="shared" si="37"/>
        <v>0</v>
      </c>
      <c r="AX72" s="58">
        <f t="shared" si="38"/>
        <v>0</v>
      </c>
      <c r="AY72" s="58">
        <f t="shared" si="39"/>
        <v>0</v>
      </c>
      <c r="AZ72" s="58">
        <f t="shared" si="40"/>
        <v>0</v>
      </c>
      <c r="BA72" s="58">
        <f t="shared" si="41"/>
        <v>0</v>
      </c>
      <c r="BB72" s="82">
        <f t="shared" si="42"/>
        <v>0</v>
      </c>
      <c r="BC72" s="82">
        <f t="shared" si="43"/>
        <v>0</v>
      </c>
      <c r="BD72" s="82">
        <f t="shared" si="44"/>
        <v>0</v>
      </c>
      <c r="BE72" s="83">
        <f t="shared" si="45"/>
        <v>0</v>
      </c>
    </row>
    <row r="73" spans="1:57" x14ac:dyDescent="0.25">
      <c r="A73" s="125"/>
      <c r="B73" s="73" t="s">
        <v>27</v>
      </c>
      <c r="C73" s="74" t="s">
        <v>28</v>
      </c>
      <c r="D73" s="74"/>
      <c r="E73" s="93"/>
      <c r="F73" s="121">
        <f>$V73+$AJ73+G73</f>
        <v>0</v>
      </c>
      <c r="G73" s="24"/>
      <c r="H73" s="29"/>
      <c r="I73" s="136"/>
      <c r="J73" s="33"/>
      <c r="K73" s="79"/>
      <c r="L73" s="41"/>
      <c r="M73" s="116"/>
      <c r="N73" s="85"/>
      <c r="O73" s="20"/>
      <c r="P73" s="101"/>
      <c r="Q73" s="32"/>
      <c r="R73" s="85"/>
      <c r="S73" s="20"/>
      <c r="T73" s="144"/>
      <c r="U73" s="148"/>
      <c r="V73" s="55">
        <f t="shared" si="24"/>
        <v>0</v>
      </c>
      <c r="W73" s="34"/>
      <c r="X73" s="31"/>
      <c r="Y73" s="31"/>
      <c r="Z73" s="44"/>
      <c r="AA73" s="45"/>
      <c r="AB73" s="31"/>
      <c r="AC73" s="31"/>
      <c r="AD73" s="45"/>
      <c r="AE73" s="45"/>
      <c r="AF73" s="45"/>
      <c r="AG73" s="45"/>
      <c r="AH73" s="31"/>
      <c r="AI73" s="50"/>
      <c r="AJ73" s="48">
        <f t="shared" si="25"/>
        <v>0</v>
      </c>
      <c r="AK73" s="35"/>
      <c r="AL73" s="47">
        <f t="shared" si="26"/>
        <v>0</v>
      </c>
      <c r="AM73" s="47">
        <f t="shared" si="27"/>
        <v>0</v>
      </c>
      <c r="AN73" s="47">
        <f t="shared" si="28"/>
        <v>0</v>
      </c>
      <c r="AO73" s="47">
        <f t="shared" si="29"/>
        <v>0</v>
      </c>
      <c r="AP73" s="47">
        <f t="shared" si="30"/>
        <v>0</v>
      </c>
      <c r="AQ73" s="47">
        <f t="shared" si="31"/>
        <v>0</v>
      </c>
      <c r="AR73" s="82">
        <f t="shared" si="32"/>
        <v>0</v>
      </c>
      <c r="AS73" s="82">
        <f t="shared" si="33"/>
        <v>0</v>
      </c>
      <c r="AT73" s="82">
        <f t="shared" si="34"/>
        <v>0</v>
      </c>
      <c r="AU73" s="83">
        <f t="shared" si="35"/>
        <v>0</v>
      </c>
      <c r="AV73" s="58">
        <f t="shared" si="36"/>
        <v>0</v>
      </c>
      <c r="AW73" s="58">
        <f t="shared" si="37"/>
        <v>0</v>
      </c>
      <c r="AX73" s="58">
        <f t="shared" si="38"/>
        <v>0</v>
      </c>
      <c r="AY73" s="58">
        <f t="shared" si="39"/>
        <v>0</v>
      </c>
      <c r="AZ73" s="58">
        <f t="shared" si="40"/>
        <v>0</v>
      </c>
      <c r="BA73" s="58">
        <f t="shared" si="41"/>
        <v>0</v>
      </c>
      <c r="BB73" s="82">
        <f t="shared" si="42"/>
        <v>0</v>
      </c>
      <c r="BC73" s="82">
        <f t="shared" si="43"/>
        <v>0</v>
      </c>
      <c r="BD73" s="82">
        <f t="shared" si="44"/>
        <v>0</v>
      </c>
      <c r="BE73" s="83">
        <f t="shared" si="45"/>
        <v>0</v>
      </c>
    </row>
    <row r="74" spans="1:57" ht="15.75" thickBot="1" x14ac:dyDescent="0.3">
      <c r="A74" s="125"/>
      <c r="B74" s="63" t="s">
        <v>70</v>
      </c>
      <c r="C74" s="64" t="s">
        <v>26</v>
      </c>
      <c r="D74" s="64"/>
      <c r="E74" s="91">
        <v>99</v>
      </c>
      <c r="F74" s="121">
        <f>$V74+$AJ74</f>
        <v>0</v>
      </c>
      <c r="G74" s="24"/>
      <c r="H74" s="95"/>
      <c r="I74" s="136"/>
      <c r="J74" s="28"/>
      <c r="K74" s="79"/>
      <c r="L74" s="41"/>
      <c r="M74" s="30"/>
      <c r="N74" s="85"/>
      <c r="O74" s="20"/>
      <c r="P74" s="101"/>
      <c r="Q74" s="32"/>
      <c r="R74" s="85"/>
      <c r="S74" s="20"/>
      <c r="T74" s="144"/>
      <c r="U74" s="147"/>
      <c r="V74" s="55">
        <f t="shared" ref="V74:V105" si="47">$AU74+$U74</f>
        <v>0</v>
      </c>
      <c r="W74" s="36"/>
      <c r="X74" s="31"/>
      <c r="Y74" s="31"/>
      <c r="Z74" s="39"/>
      <c r="AA74" s="38"/>
      <c r="AB74" s="31"/>
      <c r="AC74" s="31"/>
      <c r="AD74" s="38"/>
      <c r="AE74" s="38"/>
      <c r="AF74" s="38"/>
      <c r="AG74" s="38"/>
      <c r="AH74" s="31"/>
      <c r="AI74" s="50"/>
      <c r="AJ74" s="48">
        <f t="shared" ref="AJ74:AJ105" si="48">BE74</f>
        <v>0</v>
      </c>
      <c r="AK74" s="37"/>
      <c r="AL74" s="47">
        <f t="shared" ref="AL74:AL105" si="49">I74</f>
        <v>0</v>
      </c>
      <c r="AM74" s="47">
        <f t="shared" ref="AM74:AM105" si="50">K74</f>
        <v>0</v>
      </c>
      <c r="AN74" s="47">
        <f t="shared" ref="AN74:AN105" si="51">M74</f>
        <v>0</v>
      </c>
      <c r="AO74" s="47">
        <f t="shared" ref="AO74:AO105" si="52">O74</f>
        <v>0</v>
      </c>
      <c r="AP74" s="47">
        <f t="shared" ref="AP74:AP105" si="53">Q74</f>
        <v>0</v>
      </c>
      <c r="AQ74" s="47">
        <f t="shared" ref="AQ74:AQ105" si="54">S74</f>
        <v>0</v>
      </c>
      <c r="AR74" s="82">
        <f t="shared" ref="AR74:AR105" si="55">LARGE($AL74:$AQ74,1)</f>
        <v>0</v>
      </c>
      <c r="AS74" s="82">
        <f t="shared" ref="AS74:AS105" si="56">LARGE($AL74:$AQ74,2)</f>
        <v>0</v>
      </c>
      <c r="AT74" s="82">
        <f t="shared" ref="AT74:AT105" si="57">LARGE($AL74:$AQ74,3)</f>
        <v>0</v>
      </c>
      <c r="AU74" s="83">
        <f t="shared" ref="AU74:AU105" si="58">SUM($AR74:$AT74)</f>
        <v>0</v>
      </c>
      <c r="AV74" s="58">
        <f t="shared" ref="AV74:AV105" si="59">Y74</f>
        <v>0</v>
      </c>
      <c r="AW74" s="58">
        <f t="shared" ref="AW74:AW105" si="60">AA74</f>
        <v>0</v>
      </c>
      <c r="AX74" s="58">
        <f t="shared" ref="AX74:AX105" si="61">AC74</f>
        <v>0</v>
      </c>
      <c r="AY74" s="58">
        <f t="shared" ref="AY74:AY105" si="62">AE74</f>
        <v>0</v>
      </c>
      <c r="AZ74" s="58">
        <f t="shared" ref="AZ74:AZ105" si="63">AG74</f>
        <v>0</v>
      </c>
      <c r="BA74" s="58">
        <f t="shared" ref="BA74:BA105" si="64">AI74</f>
        <v>0</v>
      </c>
      <c r="BB74" s="82">
        <f t="shared" ref="BB74:BB105" si="65">LARGE($AV74:$BA74,1)</f>
        <v>0</v>
      </c>
      <c r="BC74" s="82">
        <f t="shared" ref="BC74:BC105" si="66">LARGE($AV74:$BA74,2)</f>
        <v>0</v>
      </c>
      <c r="BD74" s="82">
        <f t="shared" ref="BD74:BD105" si="67">LARGE($AV74:$BA74,3)</f>
        <v>0</v>
      </c>
      <c r="BE74" s="83">
        <f t="shared" ref="BE74:BE105" si="68">SUM($BB74:$BD74)</f>
        <v>0</v>
      </c>
    </row>
    <row r="75" spans="1:57" x14ac:dyDescent="0.25">
      <c r="A75" s="125"/>
      <c r="B75" s="73" t="s">
        <v>29</v>
      </c>
      <c r="C75" s="74" t="s">
        <v>30</v>
      </c>
      <c r="D75" s="74"/>
      <c r="E75" s="91"/>
      <c r="F75" s="121">
        <f>$V75+$AJ75+G75</f>
        <v>0</v>
      </c>
      <c r="G75" s="24"/>
      <c r="H75" s="29"/>
      <c r="I75" s="136"/>
      <c r="J75" s="33"/>
      <c r="K75" s="79"/>
      <c r="L75" s="41"/>
      <c r="M75" s="116"/>
      <c r="N75" s="85"/>
      <c r="O75" s="20"/>
      <c r="P75" s="101"/>
      <c r="Q75" s="32"/>
      <c r="R75" s="85"/>
      <c r="S75" s="20"/>
      <c r="T75" s="144"/>
      <c r="U75" s="148"/>
      <c r="V75" s="55">
        <f t="shared" si="47"/>
        <v>0</v>
      </c>
      <c r="W75" s="34"/>
      <c r="X75" s="31"/>
      <c r="Y75" s="31"/>
      <c r="Z75" s="44"/>
      <c r="AA75" s="45"/>
      <c r="AB75" s="31"/>
      <c r="AC75" s="31"/>
      <c r="AD75" s="45"/>
      <c r="AE75" s="45"/>
      <c r="AF75" s="45"/>
      <c r="AG75" s="45"/>
      <c r="AH75" s="31"/>
      <c r="AI75" s="50"/>
      <c r="AJ75" s="48">
        <f t="shared" si="48"/>
        <v>0</v>
      </c>
      <c r="AK75" s="35"/>
      <c r="AL75" s="47">
        <f t="shared" si="49"/>
        <v>0</v>
      </c>
      <c r="AM75" s="47">
        <f t="shared" si="50"/>
        <v>0</v>
      </c>
      <c r="AN75" s="47">
        <f t="shared" si="51"/>
        <v>0</v>
      </c>
      <c r="AO75" s="47">
        <f t="shared" si="52"/>
        <v>0</v>
      </c>
      <c r="AP75" s="47">
        <f t="shared" si="53"/>
        <v>0</v>
      </c>
      <c r="AQ75" s="47">
        <f t="shared" si="54"/>
        <v>0</v>
      </c>
      <c r="AR75" s="82">
        <f t="shared" si="55"/>
        <v>0</v>
      </c>
      <c r="AS75" s="82">
        <f t="shared" si="56"/>
        <v>0</v>
      </c>
      <c r="AT75" s="82">
        <f t="shared" si="57"/>
        <v>0</v>
      </c>
      <c r="AU75" s="83">
        <f t="shared" si="58"/>
        <v>0</v>
      </c>
      <c r="AV75" s="58">
        <f t="shared" si="59"/>
        <v>0</v>
      </c>
      <c r="AW75" s="58">
        <f t="shared" si="60"/>
        <v>0</v>
      </c>
      <c r="AX75" s="58">
        <f t="shared" si="61"/>
        <v>0</v>
      </c>
      <c r="AY75" s="58">
        <f t="shared" si="62"/>
        <v>0</v>
      </c>
      <c r="AZ75" s="58">
        <f t="shared" si="63"/>
        <v>0</v>
      </c>
      <c r="BA75" s="58">
        <f t="shared" si="64"/>
        <v>0</v>
      </c>
      <c r="BB75" s="82">
        <f t="shared" si="65"/>
        <v>0</v>
      </c>
      <c r="BC75" s="82">
        <f t="shared" si="66"/>
        <v>0</v>
      </c>
      <c r="BD75" s="82">
        <f t="shared" si="67"/>
        <v>0</v>
      </c>
      <c r="BE75" s="83">
        <f t="shared" si="68"/>
        <v>0</v>
      </c>
    </row>
    <row r="76" spans="1:57" ht="15.75" thickBot="1" x14ac:dyDescent="0.3">
      <c r="A76" s="125"/>
      <c r="B76" s="63" t="s">
        <v>91</v>
      </c>
      <c r="C76" s="64" t="s">
        <v>92</v>
      </c>
      <c r="D76" s="64" t="s">
        <v>173</v>
      </c>
      <c r="E76" s="91">
        <v>1</v>
      </c>
      <c r="F76" s="121">
        <f>$V76+$AJ76</f>
        <v>0</v>
      </c>
      <c r="G76" s="24"/>
      <c r="H76" s="95"/>
      <c r="I76" s="136"/>
      <c r="J76" s="28"/>
      <c r="K76" s="79"/>
      <c r="L76" s="41"/>
      <c r="M76" s="115"/>
      <c r="N76" s="85"/>
      <c r="O76" s="20"/>
      <c r="P76" s="101"/>
      <c r="Q76" s="30"/>
      <c r="R76" s="85"/>
      <c r="S76" s="20"/>
      <c r="T76" s="144"/>
      <c r="U76" s="147"/>
      <c r="V76" s="55">
        <f t="shared" si="47"/>
        <v>0</v>
      </c>
      <c r="W76" s="36"/>
      <c r="X76" s="31"/>
      <c r="Y76" s="31"/>
      <c r="Z76" s="39"/>
      <c r="AA76" s="38"/>
      <c r="AB76" s="31"/>
      <c r="AC76" s="31"/>
      <c r="AD76" s="38"/>
      <c r="AE76" s="38"/>
      <c r="AF76" s="38"/>
      <c r="AG76" s="38"/>
      <c r="AH76" s="31"/>
      <c r="AI76" s="50"/>
      <c r="AJ76" s="48">
        <f t="shared" si="48"/>
        <v>0</v>
      </c>
      <c r="AK76" s="37"/>
      <c r="AL76" s="47">
        <f t="shared" si="49"/>
        <v>0</v>
      </c>
      <c r="AM76" s="47">
        <f t="shared" si="50"/>
        <v>0</v>
      </c>
      <c r="AN76" s="47">
        <f t="shared" si="51"/>
        <v>0</v>
      </c>
      <c r="AO76" s="47">
        <f t="shared" si="52"/>
        <v>0</v>
      </c>
      <c r="AP76" s="47">
        <f t="shared" si="53"/>
        <v>0</v>
      </c>
      <c r="AQ76" s="47">
        <f t="shared" si="54"/>
        <v>0</v>
      </c>
      <c r="AR76" s="82">
        <f t="shared" si="55"/>
        <v>0</v>
      </c>
      <c r="AS76" s="82">
        <f t="shared" si="56"/>
        <v>0</v>
      </c>
      <c r="AT76" s="82">
        <f t="shared" si="57"/>
        <v>0</v>
      </c>
      <c r="AU76" s="83">
        <f t="shared" si="58"/>
        <v>0</v>
      </c>
      <c r="AV76" s="58">
        <f t="shared" si="59"/>
        <v>0</v>
      </c>
      <c r="AW76" s="58">
        <f t="shared" si="60"/>
        <v>0</v>
      </c>
      <c r="AX76" s="58">
        <f t="shared" si="61"/>
        <v>0</v>
      </c>
      <c r="AY76" s="58">
        <f t="shared" si="62"/>
        <v>0</v>
      </c>
      <c r="AZ76" s="58">
        <f t="shared" si="63"/>
        <v>0</v>
      </c>
      <c r="BA76" s="58">
        <f t="shared" si="64"/>
        <v>0</v>
      </c>
      <c r="BB76" s="82">
        <f t="shared" si="65"/>
        <v>0</v>
      </c>
      <c r="BC76" s="82">
        <f t="shared" si="66"/>
        <v>0</v>
      </c>
      <c r="BD76" s="82">
        <f t="shared" si="67"/>
        <v>0</v>
      </c>
      <c r="BE76" s="83">
        <f t="shared" si="68"/>
        <v>0</v>
      </c>
    </row>
    <row r="77" spans="1:57" x14ac:dyDescent="0.25">
      <c r="A77" s="125"/>
      <c r="B77" s="73" t="s">
        <v>64</v>
      </c>
      <c r="C77" s="74" t="s">
        <v>117</v>
      </c>
      <c r="D77" s="74"/>
      <c r="E77" s="91">
        <v>99</v>
      </c>
      <c r="F77" s="121">
        <f>$V77+$AJ77</f>
        <v>0</v>
      </c>
      <c r="G77" s="24"/>
      <c r="H77" s="95"/>
      <c r="I77" s="136"/>
      <c r="J77" s="28"/>
      <c r="K77" s="79"/>
      <c r="L77" s="41"/>
      <c r="M77" s="116"/>
      <c r="N77" s="85"/>
      <c r="O77" s="20"/>
      <c r="P77" s="101"/>
      <c r="Q77" s="32"/>
      <c r="R77" s="85"/>
      <c r="S77" s="20"/>
      <c r="T77" s="144"/>
      <c r="U77" s="147"/>
      <c r="V77" s="55">
        <f t="shared" si="47"/>
        <v>0</v>
      </c>
      <c r="W77" s="26"/>
      <c r="X77" s="31"/>
      <c r="Y77" s="31"/>
      <c r="Z77" s="39"/>
      <c r="AA77" s="38"/>
      <c r="AB77" s="31"/>
      <c r="AC77" s="31"/>
      <c r="AD77" s="38"/>
      <c r="AE77" s="38"/>
      <c r="AF77" s="38"/>
      <c r="AG77" s="38"/>
      <c r="AH77" s="31"/>
      <c r="AI77" s="50"/>
      <c r="AJ77" s="48">
        <f t="shared" si="48"/>
        <v>0</v>
      </c>
      <c r="AK77" s="27"/>
      <c r="AL77" s="47">
        <f t="shared" si="49"/>
        <v>0</v>
      </c>
      <c r="AM77" s="47">
        <f t="shared" si="50"/>
        <v>0</v>
      </c>
      <c r="AN77" s="47">
        <f t="shared" si="51"/>
        <v>0</v>
      </c>
      <c r="AO77" s="47">
        <f t="shared" si="52"/>
        <v>0</v>
      </c>
      <c r="AP77" s="47">
        <f t="shared" si="53"/>
        <v>0</v>
      </c>
      <c r="AQ77" s="47">
        <f t="shared" si="54"/>
        <v>0</v>
      </c>
      <c r="AR77" s="82">
        <f t="shared" si="55"/>
        <v>0</v>
      </c>
      <c r="AS77" s="82">
        <f t="shared" si="56"/>
        <v>0</v>
      </c>
      <c r="AT77" s="82">
        <f t="shared" si="57"/>
        <v>0</v>
      </c>
      <c r="AU77" s="83">
        <f t="shared" si="58"/>
        <v>0</v>
      </c>
      <c r="AV77" s="58">
        <f t="shared" si="59"/>
        <v>0</v>
      </c>
      <c r="AW77" s="58">
        <f t="shared" si="60"/>
        <v>0</v>
      </c>
      <c r="AX77" s="58">
        <f t="shared" si="61"/>
        <v>0</v>
      </c>
      <c r="AY77" s="58">
        <f t="shared" si="62"/>
        <v>0</v>
      </c>
      <c r="AZ77" s="58">
        <f t="shared" si="63"/>
        <v>0</v>
      </c>
      <c r="BA77" s="58">
        <f t="shared" si="64"/>
        <v>0</v>
      </c>
      <c r="BB77" s="82">
        <f t="shared" si="65"/>
        <v>0</v>
      </c>
      <c r="BC77" s="82">
        <f t="shared" si="66"/>
        <v>0</v>
      </c>
      <c r="BD77" s="82">
        <f t="shared" si="67"/>
        <v>0</v>
      </c>
      <c r="BE77" s="83">
        <f t="shared" si="68"/>
        <v>0</v>
      </c>
    </row>
    <row r="78" spans="1:57" x14ac:dyDescent="0.25">
      <c r="A78" s="125"/>
      <c r="B78" s="73" t="s">
        <v>76</v>
      </c>
      <c r="C78" s="74" t="s">
        <v>25</v>
      </c>
      <c r="D78" s="74"/>
      <c r="E78" s="93"/>
      <c r="F78" s="121">
        <f>$V78+$AJ78</f>
        <v>0</v>
      </c>
      <c r="G78" s="24"/>
      <c r="H78" s="95"/>
      <c r="I78" s="136"/>
      <c r="J78" s="28"/>
      <c r="K78" s="79"/>
      <c r="L78" s="41"/>
      <c r="M78" s="117"/>
      <c r="N78" s="85"/>
      <c r="O78" s="20"/>
      <c r="P78" s="101"/>
      <c r="Q78" s="32"/>
      <c r="R78" s="85"/>
      <c r="S78" s="20"/>
      <c r="T78" s="144"/>
      <c r="U78" s="147"/>
      <c r="V78" s="55">
        <f t="shared" si="47"/>
        <v>0</v>
      </c>
      <c r="W78" s="26"/>
      <c r="X78" s="31"/>
      <c r="Y78" s="31"/>
      <c r="Z78" s="39"/>
      <c r="AA78" s="38"/>
      <c r="AB78" s="31"/>
      <c r="AC78" s="31"/>
      <c r="AD78" s="38"/>
      <c r="AE78" s="38"/>
      <c r="AF78" s="38"/>
      <c r="AG78" s="38"/>
      <c r="AH78" s="31"/>
      <c r="AI78" s="50"/>
      <c r="AJ78" s="48">
        <f t="shared" si="48"/>
        <v>0</v>
      </c>
      <c r="AK78" s="27"/>
      <c r="AL78" s="47">
        <f t="shared" si="49"/>
        <v>0</v>
      </c>
      <c r="AM78" s="47">
        <f t="shared" si="50"/>
        <v>0</v>
      </c>
      <c r="AN78" s="47">
        <f t="shared" si="51"/>
        <v>0</v>
      </c>
      <c r="AO78" s="47">
        <f t="shared" si="52"/>
        <v>0</v>
      </c>
      <c r="AP78" s="47">
        <f t="shared" si="53"/>
        <v>0</v>
      </c>
      <c r="AQ78" s="47">
        <f t="shared" si="54"/>
        <v>0</v>
      </c>
      <c r="AR78" s="82">
        <f t="shared" si="55"/>
        <v>0</v>
      </c>
      <c r="AS78" s="82">
        <f t="shared" si="56"/>
        <v>0</v>
      </c>
      <c r="AT78" s="82">
        <f t="shared" si="57"/>
        <v>0</v>
      </c>
      <c r="AU78" s="83">
        <f t="shared" si="58"/>
        <v>0</v>
      </c>
      <c r="AV78" s="58">
        <f t="shared" si="59"/>
        <v>0</v>
      </c>
      <c r="AW78" s="58">
        <f t="shared" si="60"/>
        <v>0</v>
      </c>
      <c r="AX78" s="58">
        <f t="shared" si="61"/>
        <v>0</v>
      </c>
      <c r="AY78" s="58">
        <f t="shared" si="62"/>
        <v>0</v>
      </c>
      <c r="AZ78" s="58">
        <f t="shared" si="63"/>
        <v>0</v>
      </c>
      <c r="BA78" s="58">
        <f t="shared" si="64"/>
        <v>0</v>
      </c>
      <c r="BB78" s="82">
        <f t="shared" si="65"/>
        <v>0</v>
      </c>
      <c r="BC78" s="82">
        <f t="shared" si="66"/>
        <v>0</v>
      </c>
      <c r="BD78" s="82">
        <f t="shared" si="67"/>
        <v>0</v>
      </c>
      <c r="BE78" s="83">
        <f t="shared" si="68"/>
        <v>0</v>
      </c>
    </row>
    <row r="79" spans="1:57" ht="15.75" thickBot="1" x14ac:dyDescent="0.3">
      <c r="A79" s="125"/>
      <c r="B79" s="73" t="s">
        <v>23</v>
      </c>
      <c r="C79" s="74" t="s">
        <v>24</v>
      </c>
      <c r="D79" s="74"/>
      <c r="E79" s="91"/>
      <c r="F79" s="121">
        <f>$V79+$AJ79+G79</f>
        <v>0</v>
      </c>
      <c r="G79" s="24"/>
      <c r="H79" s="95"/>
      <c r="I79" s="138"/>
      <c r="J79" s="28"/>
      <c r="K79" s="79"/>
      <c r="L79" s="41"/>
      <c r="M79" s="116"/>
      <c r="N79" s="85"/>
      <c r="O79" s="20"/>
      <c r="P79" s="101"/>
      <c r="Q79" s="32"/>
      <c r="R79" s="85"/>
      <c r="S79" s="20"/>
      <c r="T79" s="144"/>
      <c r="U79" s="147"/>
      <c r="V79" s="55">
        <f t="shared" si="47"/>
        <v>0</v>
      </c>
      <c r="W79" s="36"/>
      <c r="X79" s="31"/>
      <c r="Y79" s="31"/>
      <c r="Z79" s="39"/>
      <c r="AA79" s="38"/>
      <c r="AB79" s="31"/>
      <c r="AC79" s="31"/>
      <c r="AD79" s="38"/>
      <c r="AE79" s="38"/>
      <c r="AF79" s="38"/>
      <c r="AG79" s="38"/>
      <c r="AH79" s="31"/>
      <c r="AI79" s="50"/>
      <c r="AJ79" s="48">
        <f t="shared" si="48"/>
        <v>0</v>
      </c>
      <c r="AK79" s="37"/>
      <c r="AL79" s="47">
        <f t="shared" si="49"/>
        <v>0</v>
      </c>
      <c r="AM79" s="47">
        <f t="shared" si="50"/>
        <v>0</v>
      </c>
      <c r="AN79" s="47">
        <f t="shared" si="51"/>
        <v>0</v>
      </c>
      <c r="AO79" s="47">
        <f t="shared" si="52"/>
        <v>0</v>
      </c>
      <c r="AP79" s="47">
        <f t="shared" si="53"/>
        <v>0</v>
      </c>
      <c r="AQ79" s="47">
        <f t="shared" si="54"/>
        <v>0</v>
      </c>
      <c r="AR79" s="82">
        <f t="shared" si="55"/>
        <v>0</v>
      </c>
      <c r="AS79" s="82">
        <f t="shared" si="56"/>
        <v>0</v>
      </c>
      <c r="AT79" s="82">
        <f t="shared" si="57"/>
        <v>0</v>
      </c>
      <c r="AU79" s="83">
        <f t="shared" si="58"/>
        <v>0</v>
      </c>
      <c r="AV79" s="58">
        <f t="shared" si="59"/>
        <v>0</v>
      </c>
      <c r="AW79" s="58">
        <f t="shared" si="60"/>
        <v>0</v>
      </c>
      <c r="AX79" s="58">
        <f t="shared" si="61"/>
        <v>0</v>
      </c>
      <c r="AY79" s="58">
        <f t="shared" si="62"/>
        <v>0</v>
      </c>
      <c r="AZ79" s="58">
        <f t="shared" si="63"/>
        <v>0</v>
      </c>
      <c r="BA79" s="58">
        <f t="shared" si="64"/>
        <v>0</v>
      </c>
      <c r="BB79" s="82">
        <f t="shared" si="65"/>
        <v>0</v>
      </c>
      <c r="BC79" s="82">
        <f t="shared" si="66"/>
        <v>0</v>
      </c>
      <c r="BD79" s="82">
        <f t="shared" si="67"/>
        <v>0</v>
      </c>
      <c r="BE79" s="83">
        <f t="shared" si="68"/>
        <v>0</v>
      </c>
    </row>
    <row r="80" spans="1:57" ht="15.75" thickBot="1" x14ac:dyDescent="0.3">
      <c r="A80" s="125"/>
      <c r="B80" s="73" t="s">
        <v>31</v>
      </c>
      <c r="C80" s="74" t="s">
        <v>32</v>
      </c>
      <c r="D80" s="74"/>
      <c r="E80" s="93"/>
      <c r="F80" s="121">
        <f>$V80+$AJ80+G80</f>
        <v>0</v>
      </c>
      <c r="G80" s="24"/>
      <c r="H80" s="95"/>
      <c r="I80" s="136"/>
      <c r="J80" s="28"/>
      <c r="K80" s="79"/>
      <c r="L80" s="41"/>
      <c r="M80" s="117"/>
      <c r="N80" s="85"/>
      <c r="O80" s="20"/>
      <c r="P80" s="102"/>
      <c r="Q80" s="102"/>
      <c r="R80" s="85"/>
      <c r="S80" s="20"/>
      <c r="T80" s="144"/>
      <c r="U80" s="147"/>
      <c r="V80" s="55">
        <f t="shared" si="47"/>
        <v>0</v>
      </c>
      <c r="W80" s="36"/>
      <c r="X80" s="31"/>
      <c r="Y80" s="31"/>
      <c r="Z80" s="39"/>
      <c r="AA80" s="38"/>
      <c r="AB80" s="31"/>
      <c r="AC80" s="31"/>
      <c r="AD80" s="38"/>
      <c r="AE80" s="38"/>
      <c r="AF80" s="38"/>
      <c r="AG80" s="38"/>
      <c r="AH80" s="31"/>
      <c r="AI80" s="50"/>
      <c r="AJ80" s="48">
        <f t="shared" si="48"/>
        <v>0</v>
      </c>
      <c r="AK80" s="37"/>
      <c r="AL80" s="47">
        <f t="shared" si="49"/>
        <v>0</v>
      </c>
      <c r="AM80" s="47">
        <f t="shared" si="50"/>
        <v>0</v>
      </c>
      <c r="AN80" s="47">
        <f t="shared" si="51"/>
        <v>0</v>
      </c>
      <c r="AO80" s="47">
        <f t="shared" si="52"/>
        <v>0</v>
      </c>
      <c r="AP80" s="47">
        <f t="shared" si="53"/>
        <v>0</v>
      </c>
      <c r="AQ80" s="47">
        <f t="shared" si="54"/>
        <v>0</v>
      </c>
      <c r="AR80" s="82">
        <f t="shared" si="55"/>
        <v>0</v>
      </c>
      <c r="AS80" s="82">
        <f t="shared" si="56"/>
        <v>0</v>
      </c>
      <c r="AT80" s="82">
        <f t="shared" si="57"/>
        <v>0</v>
      </c>
      <c r="AU80" s="83">
        <f t="shared" si="58"/>
        <v>0</v>
      </c>
      <c r="AV80" s="58">
        <f t="shared" si="59"/>
        <v>0</v>
      </c>
      <c r="AW80" s="58">
        <f t="shared" si="60"/>
        <v>0</v>
      </c>
      <c r="AX80" s="58">
        <f t="shared" si="61"/>
        <v>0</v>
      </c>
      <c r="AY80" s="58">
        <f t="shared" si="62"/>
        <v>0</v>
      </c>
      <c r="AZ80" s="58">
        <f t="shared" si="63"/>
        <v>0</v>
      </c>
      <c r="BA80" s="58">
        <f t="shared" si="64"/>
        <v>0</v>
      </c>
      <c r="BB80" s="82">
        <f t="shared" si="65"/>
        <v>0</v>
      </c>
      <c r="BC80" s="82">
        <f t="shared" si="66"/>
        <v>0</v>
      </c>
      <c r="BD80" s="82">
        <f t="shared" si="67"/>
        <v>0</v>
      </c>
      <c r="BE80" s="83">
        <f t="shared" si="68"/>
        <v>0</v>
      </c>
    </row>
    <row r="81" spans="1:57" ht="15.75" thickBot="1" x14ac:dyDescent="0.3">
      <c r="A81" s="125"/>
      <c r="B81" s="73" t="s">
        <v>66</v>
      </c>
      <c r="C81" s="74" t="s">
        <v>67</v>
      </c>
      <c r="D81" s="74" t="s">
        <v>154</v>
      </c>
      <c r="E81" s="91">
        <v>0</v>
      </c>
      <c r="F81" s="121">
        <f>$V81+$AJ81</f>
        <v>0</v>
      </c>
      <c r="G81" s="24"/>
      <c r="H81" s="29"/>
      <c r="I81" s="136"/>
      <c r="J81" s="33"/>
      <c r="K81" s="79"/>
      <c r="L81" s="41"/>
      <c r="M81" s="30"/>
      <c r="N81" s="85"/>
      <c r="O81" s="20"/>
      <c r="P81" s="101"/>
      <c r="Q81" s="32"/>
      <c r="R81" s="85"/>
      <c r="S81" s="20"/>
      <c r="T81" s="144"/>
      <c r="U81" s="147"/>
      <c r="V81" s="55">
        <f t="shared" si="47"/>
        <v>0</v>
      </c>
      <c r="W81" s="43"/>
      <c r="X81" s="31"/>
      <c r="Y81" s="20"/>
      <c r="Z81" s="29"/>
      <c r="AA81" s="30"/>
      <c r="AB81" s="31"/>
      <c r="AC81" s="31"/>
      <c r="AD81" s="41"/>
      <c r="AE81" s="30"/>
      <c r="AF81" s="41">
        <v>56</v>
      </c>
      <c r="AG81" s="30">
        <v>0</v>
      </c>
      <c r="AH81" s="31"/>
      <c r="AI81" s="50"/>
      <c r="AJ81" s="48">
        <f t="shared" si="48"/>
        <v>0</v>
      </c>
      <c r="AK81" s="46"/>
      <c r="AL81" s="47">
        <f t="shared" si="49"/>
        <v>0</v>
      </c>
      <c r="AM81" s="47">
        <f t="shared" si="50"/>
        <v>0</v>
      </c>
      <c r="AN81" s="47">
        <f t="shared" si="51"/>
        <v>0</v>
      </c>
      <c r="AO81" s="47">
        <f t="shared" si="52"/>
        <v>0</v>
      </c>
      <c r="AP81" s="47">
        <f t="shared" si="53"/>
        <v>0</v>
      </c>
      <c r="AQ81" s="47">
        <f t="shared" si="54"/>
        <v>0</v>
      </c>
      <c r="AR81" s="82">
        <f t="shared" si="55"/>
        <v>0</v>
      </c>
      <c r="AS81" s="82">
        <f t="shared" si="56"/>
        <v>0</v>
      </c>
      <c r="AT81" s="82">
        <f t="shared" si="57"/>
        <v>0</v>
      </c>
      <c r="AU81" s="83">
        <f t="shared" si="58"/>
        <v>0</v>
      </c>
      <c r="AV81" s="58">
        <f t="shared" si="59"/>
        <v>0</v>
      </c>
      <c r="AW81" s="58">
        <f t="shared" si="60"/>
        <v>0</v>
      </c>
      <c r="AX81" s="58">
        <f t="shared" si="61"/>
        <v>0</v>
      </c>
      <c r="AY81" s="58">
        <f t="shared" si="62"/>
        <v>0</v>
      </c>
      <c r="AZ81" s="58">
        <f t="shared" si="63"/>
        <v>0</v>
      </c>
      <c r="BA81" s="58">
        <f t="shared" si="64"/>
        <v>0</v>
      </c>
      <c r="BB81" s="82">
        <f t="shared" si="65"/>
        <v>0</v>
      </c>
      <c r="BC81" s="82">
        <f t="shared" si="66"/>
        <v>0</v>
      </c>
      <c r="BD81" s="82">
        <f t="shared" si="67"/>
        <v>0</v>
      </c>
      <c r="BE81" s="83">
        <f t="shared" si="68"/>
        <v>0</v>
      </c>
    </row>
    <row r="82" spans="1:57" x14ac:dyDescent="0.25">
      <c r="A82" s="125"/>
      <c r="B82" s="73" t="s">
        <v>180</v>
      </c>
      <c r="C82" s="74" t="s">
        <v>181</v>
      </c>
      <c r="D82" s="74" t="s">
        <v>157</v>
      </c>
      <c r="E82" s="92">
        <v>2</v>
      </c>
      <c r="F82" s="121">
        <f>$V82+$AJ82</f>
        <v>0</v>
      </c>
      <c r="G82" s="24"/>
      <c r="H82" s="95"/>
      <c r="I82" s="136"/>
      <c r="J82" s="28"/>
      <c r="K82" s="79"/>
      <c r="L82" s="41"/>
      <c r="M82" s="117"/>
      <c r="N82" s="85"/>
      <c r="O82" s="20"/>
      <c r="P82" s="101"/>
      <c r="Q82" s="32"/>
      <c r="R82" s="85"/>
      <c r="S82" s="20"/>
      <c r="T82" s="144"/>
      <c r="U82" s="147"/>
      <c r="V82" s="55">
        <f t="shared" si="47"/>
        <v>0</v>
      </c>
      <c r="W82" s="26"/>
      <c r="X82" s="31"/>
      <c r="Y82" s="31"/>
      <c r="Z82" s="39"/>
      <c r="AA82" s="38"/>
      <c r="AB82" s="31"/>
      <c r="AC82" s="31"/>
      <c r="AD82" s="38"/>
      <c r="AE82" s="38"/>
      <c r="AF82" s="38"/>
      <c r="AG82" s="38"/>
      <c r="AH82" s="31"/>
      <c r="AI82" s="50"/>
      <c r="AJ82" s="48">
        <f t="shared" si="48"/>
        <v>0</v>
      </c>
      <c r="AK82" s="27"/>
      <c r="AL82" s="47">
        <f t="shared" si="49"/>
        <v>0</v>
      </c>
      <c r="AM82" s="47">
        <f t="shared" si="50"/>
        <v>0</v>
      </c>
      <c r="AN82" s="47">
        <f t="shared" si="51"/>
        <v>0</v>
      </c>
      <c r="AO82" s="47">
        <f t="shared" si="52"/>
        <v>0</v>
      </c>
      <c r="AP82" s="47">
        <f t="shared" si="53"/>
        <v>0</v>
      </c>
      <c r="AQ82" s="47">
        <f t="shared" si="54"/>
        <v>0</v>
      </c>
      <c r="AR82" s="82">
        <f t="shared" si="55"/>
        <v>0</v>
      </c>
      <c r="AS82" s="82">
        <f t="shared" si="56"/>
        <v>0</v>
      </c>
      <c r="AT82" s="82">
        <f t="shared" si="57"/>
        <v>0</v>
      </c>
      <c r="AU82" s="83">
        <f t="shared" si="58"/>
        <v>0</v>
      </c>
      <c r="AV82" s="58">
        <f t="shared" si="59"/>
        <v>0</v>
      </c>
      <c r="AW82" s="58">
        <f t="shared" si="60"/>
        <v>0</v>
      </c>
      <c r="AX82" s="58">
        <f t="shared" si="61"/>
        <v>0</v>
      </c>
      <c r="AY82" s="58">
        <f t="shared" si="62"/>
        <v>0</v>
      </c>
      <c r="AZ82" s="58">
        <f t="shared" si="63"/>
        <v>0</v>
      </c>
      <c r="BA82" s="58">
        <f t="shared" si="64"/>
        <v>0</v>
      </c>
      <c r="BB82" s="82">
        <f t="shared" si="65"/>
        <v>0</v>
      </c>
      <c r="BC82" s="82">
        <f t="shared" si="66"/>
        <v>0</v>
      </c>
      <c r="BD82" s="82">
        <f t="shared" si="67"/>
        <v>0</v>
      </c>
      <c r="BE82" s="83">
        <f t="shared" si="68"/>
        <v>0</v>
      </c>
    </row>
    <row r="83" spans="1:57" ht="15.75" thickBot="1" x14ac:dyDescent="0.3">
      <c r="A83" s="125"/>
      <c r="B83" s="73" t="s">
        <v>298</v>
      </c>
      <c r="C83" s="74" t="s">
        <v>289</v>
      </c>
      <c r="D83" s="74" t="s">
        <v>290</v>
      </c>
      <c r="E83" s="92">
        <v>2</v>
      </c>
      <c r="F83" s="121">
        <f>$V83+$AJ83</f>
        <v>0</v>
      </c>
      <c r="G83" s="24"/>
      <c r="H83" s="95"/>
      <c r="I83" s="136"/>
      <c r="J83" s="28"/>
      <c r="K83" s="79"/>
      <c r="L83" s="97"/>
      <c r="M83" s="118"/>
      <c r="N83" s="85">
        <v>46</v>
      </c>
      <c r="O83" s="20">
        <v>0</v>
      </c>
      <c r="P83" s="101"/>
      <c r="Q83" s="32"/>
      <c r="R83" s="85"/>
      <c r="S83" s="20"/>
      <c r="T83" s="144"/>
      <c r="U83" s="147"/>
      <c r="V83" s="55">
        <f t="shared" si="47"/>
        <v>0</v>
      </c>
      <c r="W83" s="36">
        <v>1</v>
      </c>
      <c r="X83" s="31"/>
      <c r="Y83" s="31"/>
      <c r="Z83" s="39"/>
      <c r="AA83" s="38"/>
      <c r="AB83" s="31"/>
      <c r="AC83" s="31"/>
      <c r="AD83" s="38"/>
      <c r="AE83" s="38"/>
      <c r="AF83" s="38"/>
      <c r="AG83" s="38"/>
      <c r="AH83" s="31"/>
      <c r="AI83" s="50"/>
      <c r="AJ83" s="48">
        <f t="shared" si="48"/>
        <v>0</v>
      </c>
      <c r="AK83" s="37"/>
      <c r="AL83" s="47">
        <f t="shared" si="49"/>
        <v>0</v>
      </c>
      <c r="AM83" s="47">
        <f t="shared" si="50"/>
        <v>0</v>
      </c>
      <c r="AN83" s="47">
        <f t="shared" si="51"/>
        <v>0</v>
      </c>
      <c r="AO83" s="47">
        <f t="shared" si="52"/>
        <v>0</v>
      </c>
      <c r="AP83" s="47">
        <f t="shared" si="53"/>
        <v>0</v>
      </c>
      <c r="AQ83" s="47">
        <f t="shared" si="54"/>
        <v>0</v>
      </c>
      <c r="AR83" s="82">
        <f t="shared" si="55"/>
        <v>0</v>
      </c>
      <c r="AS83" s="82">
        <f t="shared" si="56"/>
        <v>0</v>
      </c>
      <c r="AT83" s="82">
        <f t="shared" si="57"/>
        <v>0</v>
      </c>
      <c r="AU83" s="83">
        <f t="shared" si="58"/>
        <v>0</v>
      </c>
      <c r="AV83" s="58">
        <f t="shared" si="59"/>
        <v>0</v>
      </c>
      <c r="AW83" s="58">
        <f t="shared" si="60"/>
        <v>0</v>
      </c>
      <c r="AX83" s="58">
        <f t="shared" si="61"/>
        <v>0</v>
      </c>
      <c r="AY83" s="58">
        <f t="shared" si="62"/>
        <v>0</v>
      </c>
      <c r="AZ83" s="58">
        <f t="shared" si="63"/>
        <v>0</v>
      </c>
      <c r="BA83" s="58">
        <f t="shared" si="64"/>
        <v>0</v>
      </c>
      <c r="BB83" s="82">
        <f t="shared" si="65"/>
        <v>0</v>
      </c>
      <c r="BC83" s="82">
        <f t="shared" si="66"/>
        <v>0</v>
      </c>
      <c r="BD83" s="82">
        <f t="shared" si="67"/>
        <v>0</v>
      </c>
      <c r="BE83" s="83">
        <f t="shared" si="68"/>
        <v>0</v>
      </c>
    </row>
    <row r="84" spans="1:57" x14ac:dyDescent="0.25">
      <c r="A84" s="125"/>
      <c r="B84" s="73" t="s">
        <v>33</v>
      </c>
      <c r="C84" s="74" t="s">
        <v>34</v>
      </c>
      <c r="D84" s="74"/>
      <c r="E84" s="93"/>
      <c r="F84" s="121">
        <f>$V84+$AJ84+G84</f>
        <v>0</v>
      </c>
      <c r="G84" s="24"/>
      <c r="H84" s="95"/>
      <c r="I84" s="136"/>
      <c r="J84" s="28"/>
      <c r="K84" s="79"/>
      <c r="L84" s="41"/>
      <c r="M84" s="115"/>
      <c r="N84" s="85"/>
      <c r="O84" s="88"/>
      <c r="P84" s="102"/>
      <c r="Q84" s="102"/>
      <c r="R84" s="85"/>
      <c r="S84" s="88"/>
      <c r="T84" s="144"/>
      <c r="U84" s="149"/>
      <c r="V84" s="55">
        <f t="shared" si="47"/>
        <v>0</v>
      </c>
      <c r="W84" s="26">
        <v>1</v>
      </c>
      <c r="X84" s="31"/>
      <c r="Y84" s="20"/>
      <c r="Z84" s="39"/>
      <c r="AA84" s="38"/>
      <c r="AB84" s="31"/>
      <c r="AC84" s="20"/>
      <c r="AD84" s="38"/>
      <c r="AE84" s="38"/>
      <c r="AF84" s="38"/>
      <c r="AG84" s="38"/>
      <c r="AH84" s="31"/>
      <c r="AI84" s="49"/>
      <c r="AJ84" s="48">
        <f t="shared" si="48"/>
        <v>0</v>
      </c>
      <c r="AK84" s="27"/>
      <c r="AL84" s="47">
        <f t="shared" si="49"/>
        <v>0</v>
      </c>
      <c r="AM84" s="47">
        <f t="shared" si="50"/>
        <v>0</v>
      </c>
      <c r="AN84" s="47">
        <f t="shared" si="51"/>
        <v>0</v>
      </c>
      <c r="AO84" s="47">
        <f t="shared" si="52"/>
        <v>0</v>
      </c>
      <c r="AP84" s="47">
        <f t="shared" si="53"/>
        <v>0</v>
      </c>
      <c r="AQ84" s="47">
        <f t="shared" si="54"/>
        <v>0</v>
      </c>
      <c r="AR84" s="82">
        <f t="shared" si="55"/>
        <v>0</v>
      </c>
      <c r="AS84" s="82">
        <f t="shared" si="56"/>
        <v>0</v>
      </c>
      <c r="AT84" s="82">
        <f t="shared" si="57"/>
        <v>0</v>
      </c>
      <c r="AU84" s="83">
        <f t="shared" si="58"/>
        <v>0</v>
      </c>
      <c r="AV84" s="58">
        <f t="shared" si="59"/>
        <v>0</v>
      </c>
      <c r="AW84" s="58">
        <f t="shared" si="60"/>
        <v>0</v>
      </c>
      <c r="AX84" s="58">
        <f t="shared" si="61"/>
        <v>0</v>
      </c>
      <c r="AY84" s="58">
        <f t="shared" si="62"/>
        <v>0</v>
      </c>
      <c r="AZ84" s="58">
        <f t="shared" si="63"/>
        <v>0</v>
      </c>
      <c r="BA84" s="58">
        <f t="shared" si="64"/>
        <v>0</v>
      </c>
      <c r="BB84" s="82">
        <f t="shared" si="65"/>
        <v>0</v>
      </c>
      <c r="BC84" s="82">
        <f t="shared" si="66"/>
        <v>0</v>
      </c>
      <c r="BD84" s="82">
        <f t="shared" si="67"/>
        <v>0</v>
      </c>
      <c r="BE84" s="83">
        <f t="shared" si="68"/>
        <v>0</v>
      </c>
    </row>
    <row r="85" spans="1:57" ht="15.75" thickBot="1" x14ac:dyDescent="0.3">
      <c r="A85" s="125"/>
      <c r="B85" s="73" t="s">
        <v>21</v>
      </c>
      <c r="C85" s="74" t="s">
        <v>22</v>
      </c>
      <c r="D85" s="74"/>
      <c r="E85" s="93"/>
      <c r="F85" s="121">
        <f>$V85+$AJ85+G85</f>
        <v>0</v>
      </c>
      <c r="G85" s="24"/>
      <c r="H85" s="29"/>
      <c r="I85" s="136"/>
      <c r="J85" s="33"/>
      <c r="K85" s="79"/>
      <c r="L85" s="41"/>
      <c r="M85" s="118"/>
      <c r="N85" s="85"/>
      <c r="O85" s="20"/>
      <c r="P85" s="101"/>
      <c r="Q85" s="32"/>
      <c r="R85" s="85"/>
      <c r="S85" s="20"/>
      <c r="T85" s="144"/>
      <c r="U85" s="149"/>
      <c r="V85" s="55">
        <f t="shared" si="47"/>
        <v>0</v>
      </c>
      <c r="W85" s="43"/>
      <c r="X85" s="31"/>
      <c r="Y85" s="31"/>
      <c r="Z85" s="44"/>
      <c r="AA85" s="45"/>
      <c r="AB85" s="31"/>
      <c r="AC85" s="31"/>
      <c r="AD85" s="45"/>
      <c r="AE85" s="45"/>
      <c r="AF85" s="45"/>
      <c r="AG85" s="45"/>
      <c r="AH85" s="31"/>
      <c r="AI85" s="50"/>
      <c r="AJ85" s="48">
        <f t="shared" si="48"/>
        <v>0</v>
      </c>
      <c r="AK85" s="46"/>
      <c r="AL85" s="47">
        <f t="shared" si="49"/>
        <v>0</v>
      </c>
      <c r="AM85" s="47">
        <f t="shared" si="50"/>
        <v>0</v>
      </c>
      <c r="AN85" s="47">
        <f t="shared" si="51"/>
        <v>0</v>
      </c>
      <c r="AO85" s="47">
        <f t="shared" si="52"/>
        <v>0</v>
      </c>
      <c r="AP85" s="47">
        <f t="shared" si="53"/>
        <v>0</v>
      </c>
      <c r="AQ85" s="47">
        <f t="shared" si="54"/>
        <v>0</v>
      </c>
      <c r="AR85" s="82">
        <f t="shared" si="55"/>
        <v>0</v>
      </c>
      <c r="AS85" s="82">
        <f t="shared" si="56"/>
        <v>0</v>
      </c>
      <c r="AT85" s="82">
        <f t="shared" si="57"/>
        <v>0</v>
      </c>
      <c r="AU85" s="83">
        <f t="shared" si="58"/>
        <v>0</v>
      </c>
      <c r="AV85" s="58">
        <f t="shared" si="59"/>
        <v>0</v>
      </c>
      <c r="AW85" s="58">
        <f t="shared" si="60"/>
        <v>0</v>
      </c>
      <c r="AX85" s="58">
        <f t="shared" si="61"/>
        <v>0</v>
      </c>
      <c r="AY85" s="58">
        <f t="shared" si="62"/>
        <v>0</v>
      </c>
      <c r="AZ85" s="58">
        <f t="shared" si="63"/>
        <v>0</v>
      </c>
      <c r="BA85" s="58">
        <f t="shared" si="64"/>
        <v>0</v>
      </c>
      <c r="BB85" s="82">
        <f t="shared" si="65"/>
        <v>0</v>
      </c>
      <c r="BC85" s="82">
        <f t="shared" si="66"/>
        <v>0</v>
      </c>
      <c r="BD85" s="82">
        <f t="shared" si="67"/>
        <v>0</v>
      </c>
      <c r="BE85" s="83">
        <f t="shared" si="68"/>
        <v>0</v>
      </c>
    </row>
    <row r="86" spans="1:57" x14ac:dyDescent="0.25">
      <c r="A86" s="125"/>
      <c r="B86" s="73" t="s">
        <v>97</v>
      </c>
      <c r="C86" s="74" t="s">
        <v>28</v>
      </c>
      <c r="D86" s="74"/>
      <c r="E86" s="93"/>
      <c r="F86" s="121">
        <f>$V86+$AJ86</f>
        <v>0</v>
      </c>
      <c r="G86" s="24"/>
      <c r="H86" s="95"/>
      <c r="I86" s="136"/>
      <c r="J86" s="28"/>
      <c r="K86" s="79"/>
      <c r="L86" s="41"/>
      <c r="M86" s="117"/>
      <c r="N86" s="85"/>
      <c r="O86" s="20"/>
      <c r="P86" s="101"/>
      <c r="Q86" s="32"/>
      <c r="R86" s="85"/>
      <c r="S86" s="20"/>
      <c r="T86" s="144"/>
      <c r="U86" s="147"/>
      <c r="V86" s="55">
        <f t="shared" si="47"/>
        <v>0</v>
      </c>
      <c r="W86" s="26"/>
      <c r="X86" s="31"/>
      <c r="Y86" s="31"/>
      <c r="Z86" s="39"/>
      <c r="AA86" s="38"/>
      <c r="AB86" s="31"/>
      <c r="AC86" s="31"/>
      <c r="AD86" s="38"/>
      <c r="AE86" s="38"/>
      <c r="AF86" s="38"/>
      <c r="AG86" s="38"/>
      <c r="AH86" s="31"/>
      <c r="AI86" s="50"/>
      <c r="AJ86" s="48">
        <f t="shared" si="48"/>
        <v>0</v>
      </c>
      <c r="AK86" s="27"/>
      <c r="AL86" s="47">
        <f t="shared" si="49"/>
        <v>0</v>
      </c>
      <c r="AM86" s="47">
        <f t="shared" si="50"/>
        <v>0</v>
      </c>
      <c r="AN86" s="47">
        <f t="shared" si="51"/>
        <v>0</v>
      </c>
      <c r="AO86" s="47">
        <f t="shared" si="52"/>
        <v>0</v>
      </c>
      <c r="AP86" s="47">
        <f t="shared" si="53"/>
        <v>0</v>
      </c>
      <c r="AQ86" s="47">
        <f t="shared" si="54"/>
        <v>0</v>
      </c>
      <c r="AR86" s="82">
        <f t="shared" si="55"/>
        <v>0</v>
      </c>
      <c r="AS86" s="82">
        <f t="shared" si="56"/>
        <v>0</v>
      </c>
      <c r="AT86" s="82">
        <f t="shared" si="57"/>
        <v>0</v>
      </c>
      <c r="AU86" s="83">
        <f t="shared" si="58"/>
        <v>0</v>
      </c>
      <c r="AV86" s="58">
        <f t="shared" si="59"/>
        <v>0</v>
      </c>
      <c r="AW86" s="58">
        <f t="shared" si="60"/>
        <v>0</v>
      </c>
      <c r="AX86" s="58">
        <f t="shared" si="61"/>
        <v>0</v>
      </c>
      <c r="AY86" s="58">
        <f t="shared" si="62"/>
        <v>0</v>
      </c>
      <c r="AZ86" s="58">
        <f t="shared" si="63"/>
        <v>0</v>
      </c>
      <c r="BA86" s="58">
        <f t="shared" si="64"/>
        <v>0</v>
      </c>
      <c r="BB86" s="82">
        <f t="shared" si="65"/>
        <v>0</v>
      </c>
      <c r="BC86" s="82">
        <f t="shared" si="66"/>
        <v>0</v>
      </c>
      <c r="BD86" s="82">
        <f t="shared" si="67"/>
        <v>0</v>
      </c>
      <c r="BE86" s="83">
        <f t="shared" si="68"/>
        <v>0</v>
      </c>
    </row>
    <row r="87" spans="1:57" x14ac:dyDescent="0.25">
      <c r="A87" s="125"/>
      <c r="B87" s="73" t="s">
        <v>95</v>
      </c>
      <c r="C87" s="74" t="s">
        <v>96</v>
      </c>
      <c r="D87" s="74"/>
      <c r="E87" s="91">
        <v>0</v>
      </c>
      <c r="F87" s="121">
        <f>$V87+$AJ87</f>
        <v>0</v>
      </c>
      <c r="G87" s="24"/>
      <c r="H87" s="95"/>
      <c r="I87" s="136"/>
      <c r="J87" s="28"/>
      <c r="K87" s="79"/>
      <c r="L87" s="41"/>
      <c r="M87" s="115"/>
      <c r="N87" s="85"/>
      <c r="O87" s="20"/>
      <c r="P87" s="101"/>
      <c r="Q87" s="32"/>
      <c r="R87" s="85"/>
      <c r="S87" s="20"/>
      <c r="T87" s="144"/>
      <c r="U87" s="147"/>
      <c r="V87" s="55">
        <f t="shared" si="47"/>
        <v>0</v>
      </c>
      <c r="W87" s="26"/>
      <c r="X87" s="31"/>
      <c r="Y87" s="31"/>
      <c r="Z87" s="39"/>
      <c r="AA87" s="38"/>
      <c r="AB87" s="31"/>
      <c r="AC87" s="31"/>
      <c r="AD87" s="38"/>
      <c r="AE87" s="38"/>
      <c r="AF87" s="38"/>
      <c r="AG87" s="38"/>
      <c r="AH87" s="31"/>
      <c r="AI87" s="50"/>
      <c r="AJ87" s="48">
        <f t="shared" si="48"/>
        <v>0</v>
      </c>
      <c r="AK87" s="27"/>
      <c r="AL87" s="47">
        <f t="shared" si="49"/>
        <v>0</v>
      </c>
      <c r="AM87" s="47">
        <f t="shared" si="50"/>
        <v>0</v>
      </c>
      <c r="AN87" s="47">
        <f t="shared" si="51"/>
        <v>0</v>
      </c>
      <c r="AO87" s="47">
        <f t="shared" si="52"/>
        <v>0</v>
      </c>
      <c r="AP87" s="47">
        <f t="shared" si="53"/>
        <v>0</v>
      </c>
      <c r="AQ87" s="47">
        <f t="shared" si="54"/>
        <v>0</v>
      </c>
      <c r="AR87" s="82">
        <f t="shared" si="55"/>
        <v>0</v>
      </c>
      <c r="AS87" s="82">
        <f t="shared" si="56"/>
        <v>0</v>
      </c>
      <c r="AT87" s="82">
        <f t="shared" si="57"/>
        <v>0</v>
      </c>
      <c r="AU87" s="83">
        <f t="shared" si="58"/>
        <v>0</v>
      </c>
      <c r="AV87" s="58">
        <f t="shared" si="59"/>
        <v>0</v>
      </c>
      <c r="AW87" s="58">
        <f t="shared" si="60"/>
        <v>0</v>
      </c>
      <c r="AX87" s="58">
        <f t="shared" si="61"/>
        <v>0</v>
      </c>
      <c r="AY87" s="58">
        <f t="shared" si="62"/>
        <v>0</v>
      </c>
      <c r="AZ87" s="58">
        <f t="shared" si="63"/>
        <v>0</v>
      </c>
      <c r="BA87" s="58">
        <f t="shared" si="64"/>
        <v>0</v>
      </c>
      <c r="BB87" s="82">
        <f t="shared" si="65"/>
        <v>0</v>
      </c>
      <c r="BC87" s="82">
        <f t="shared" si="66"/>
        <v>0</v>
      </c>
      <c r="BD87" s="82">
        <f t="shared" si="67"/>
        <v>0</v>
      </c>
      <c r="BE87" s="83">
        <f t="shared" si="68"/>
        <v>0</v>
      </c>
    </row>
    <row r="88" spans="1:57" ht="15.75" thickBot="1" x14ac:dyDescent="0.3">
      <c r="A88" s="125"/>
      <c r="B88" s="73" t="s">
        <v>101</v>
      </c>
      <c r="C88" s="74" t="s">
        <v>102</v>
      </c>
      <c r="D88" s="74"/>
      <c r="E88" s="91">
        <v>0</v>
      </c>
      <c r="F88" s="121">
        <f>$V88+$AJ88</f>
        <v>0</v>
      </c>
      <c r="G88" s="24"/>
      <c r="H88" s="95"/>
      <c r="I88" s="136"/>
      <c r="J88" s="28"/>
      <c r="K88" s="79"/>
      <c r="L88" s="41"/>
      <c r="M88" s="116"/>
      <c r="N88" s="85"/>
      <c r="O88" s="20"/>
      <c r="P88" s="101"/>
      <c r="Q88" s="32"/>
      <c r="R88" s="85"/>
      <c r="S88" s="20"/>
      <c r="T88" s="144"/>
      <c r="U88" s="148"/>
      <c r="V88" s="55">
        <f t="shared" si="47"/>
        <v>0</v>
      </c>
      <c r="W88" s="36"/>
      <c r="X88" s="31"/>
      <c r="Y88" s="31"/>
      <c r="Z88" s="39"/>
      <c r="AA88" s="38"/>
      <c r="AB88" s="31"/>
      <c r="AC88" s="31"/>
      <c r="AD88" s="38"/>
      <c r="AE88" s="38"/>
      <c r="AF88" s="38"/>
      <c r="AG88" s="38"/>
      <c r="AH88" s="31"/>
      <c r="AI88" s="50"/>
      <c r="AJ88" s="48">
        <f t="shared" si="48"/>
        <v>0</v>
      </c>
      <c r="AK88" s="37"/>
      <c r="AL88" s="47">
        <f t="shared" si="49"/>
        <v>0</v>
      </c>
      <c r="AM88" s="47">
        <f t="shared" si="50"/>
        <v>0</v>
      </c>
      <c r="AN88" s="47">
        <f t="shared" si="51"/>
        <v>0</v>
      </c>
      <c r="AO88" s="47">
        <f t="shared" si="52"/>
        <v>0</v>
      </c>
      <c r="AP88" s="47">
        <f t="shared" si="53"/>
        <v>0</v>
      </c>
      <c r="AQ88" s="47">
        <f t="shared" si="54"/>
        <v>0</v>
      </c>
      <c r="AR88" s="82">
        <f t="shared" si="55"/>
        <v>0</v>
      </c>
      <c r="AS88" s="82">
        <f t="shared" si="56"/>
        <v>0</v>
      </c>
      <c r="AT88" s="82">
        <f t="shared" si="57"/>
        <v>0</v>
      </c>
      <c r="AU88" s="83">
        <f t="shared" si="58"/>
        <v>0</v>
      </c>
      <c r="AV88" s="58">
        <f t="shared" si="59"/>
        <v>0</v>
      </c>
      <c r="AW88" s="58">
        <f t="shared" si="60"/>
        <v>0</v>
      </c>
      <c r="AX88" s="58">
        <f t="shared" si="61"/>
        <v>0</v>
      </c>
      <c r="AY88" s="58">
        <f t="shared" si="62"/>
        <v>0</v>
      </c>
      <c r="AZ88" s="58">
        <f t="shared" si="63"/>
        <v>0</v>
      </c>
      <c r="BA88" s="58">
        <f t="shared" si="64"/>
        <v>0</v>
      </c>
      <c r="BB88" s="82">
        <f t="shared" si="65"/>
        <v>0</v>
      </c>
      <c r="BC88" s="82">
        <f t="shared" si="66"/>
        <v>0</v>
      </c>
      <c r="BD88" s="82">
        <f t="shared" si="67"/>
        <v>0</v>
      </c>
      <c r="BE88" s="83">
        <f t="shared" si="68"/>
        <v>0</v>
      </c>
    </row>
    <row r="89" spans="1:57" ht="15.75" thickBot="1" x14ac:dyDescent="0.3">
      <c r="A89" s="125"/>
      <c r="B89" s="73" t="s">
        <v>59</v>
      </c>
      <c r="C89" s="74" t="s">
        <v>60</v>
      </c>
      <c r="D89" s="74"/>
      <c r="E89" s="91"/>
      <c r="F89" s="121">
        <f>$V89+$AJ89+G89</f>
        <v>0</v>
      </c>
      <c r="G89" s="24"/>
      <c r="H89" s="95"/>
      <c r="I89" s="136"/>
      <c r="J89" s="28"/>
      <c r="K89" s="79"/>
      <c r="L89" s="41"/>
      <c r="M89" s="115"/>
      <c r="N89" s="85"/>
      <c r="O89" s="85"/>
      <c r="P89" s="101"/>
      <c r="Q89" s="101"/>
      <c r="R89" s="85"/>
      <c r="S89" s="85"/>
      <c r="T89" s="144"/>
      <c r="U89" s="147"/>
      <c r="V89" s="55">
        <f t="shared" si="47"/>
        <v>0</v>
      </c>
      <c r="W89" s="36"/>
      <c r="X89" s="31"/>
      <c r="Y89" s="31"/>
      <c r="Z89" s="39"/>
      <c r="AA89" s="38"/>
      <c r="AB89" s="31"/>
      <c r="AC89" s="31"/>
      <c r="AD89" s="38"/>
      <c r="AE89" s="38"/>
      <c r="AF89" s="38"/>
      <c r="AG89" s="38"/>
      <c r="AH89" s="31"/>
      <c r="AI89" s="50"/>
      <c r="AJ89" s="48">
        <f t="shared" si="48"/>
        <v>0</v>
      </c>
      <c r="AK89" s="37"/>
      <c r="AL89" s="47">
        <f t="shared" si="49"/>
        <v>0</v>
      </c>
      <c r="AM89" s="47">
        <f t="shared" si="50"/>
        <v>0</v>
      </c>
      <c r="AN89" s="47">
        <f t="shared" si="51"/>
        <v>0</v>
      </c>
      <c r="AO89" s="47">
        <f t="shared" si="52"/>
        <v>0</v>
      </c>
      <c r="AP89" s="47">
        <f t="shared" si="53"/>
        <v>0</v>
      </c>
      <c r="AQ89" s="47">
        <f t="shared" si="54"/>
        <v>0</v>
      </c>
      <c r="AR89" s="82">
        <f t="shared" si="55"/>
        <v>0</v>
      </c>
      <c r="AS89" s="82">
        <f t="shared" si="56"/>
        <v>0</v>
      </c>
      <c r="AT89" s="82">
        <f t="shared" si="57"/>
        <v>0</v>
      </c>
      <c r="AU89" s="83">
        <f t="shared" si="58"/>
        <v>0</v>
      </c>
      <c r="AV89" s="58">
        <f t="shared" si="59"/>
        <v>0</v>
      </c>
      <c r="AW89" s="58">
        <f t="shared" si="60"/>
        <v>0</v>
      </c>
      <c r="AX89" s="58">
        <f t="shared" si="61"/>
        <v>0</v>
      </c>
      <c r="AY89" s="58">
        <f t="shared" si="62"/>
        <v>0</v>
      </c>
      <c r="AZ89" s="58">
        <f t="shared" si="63"/>
        <v>0</v>
      </c>
      <c r="BA89" s="58">
        <f t="shared" si="64"/>
        <v>0</v>
      </c>
      <c r="BB89" s="82">
        <f t="shared" si="65"/>
        <v>0</v>
      </c>
      <c r="BC89" s="82">
        <f t="shared" si="66"/>
        <v>0</v>
      </c>
      <c r="BD89" s="82">
        <f t="shared" si="67"/>
        <v>0</v>
      </c>
      <c r="BE89" s="83">
        <f t="shared" si="68"/>
        <v>0</v>
      </c>
    </row>
    <row r="90" spans="1:57" x14ac:dyDescent="0.25">
      <c r="A90" s="125"/>
      <c r="B90" s="73" t="s">
        <v>48</v>
      </c>
      <c r="C90" s="74" t="s">
        <v>49</v>
      </c>
      <c r="D90" s="74" t="s">
        <v>177</v>
      </c>
      <c r="E90" s="91">
        <v>99</v>
      </c>
      <c r="F90" s="121">
        <f>$V90+$AJ90+G90</f>
        <v>0</v>
      </c>
      <c r="G90" s="24"/>
      <c r="H90" s="29"/>
      <c r="I90" s="136"/>
      <c r="J90" s="33"/>
      <c r="K90" s="79"/>
      <c r="L90" s="41"/>
      <c r="M90" s="118"/>
      <c r="N90" s="85"/>
      <c r="O90" s="20"/>
      <c r="P90" s="101"/>
      <c r="Q90" s="32"/>
      <c r="R90" s="85"/>
      <c r="S90" s="20"/>
      <c r="T90" s="144"/>
      <c r="U90" s="147"/>
      <c r="V90" s="55">
        <f t="shared" si="47"/>
        <v>0</v>
      </c>
      <c r="W90" s="34"/>
      <c r="X90" s="31"/>
      <c r="Y90" s="20"/>
      <c r="Z90" s="29"/>
      <c r="AA90" s="30"/>
      <c r="AB90" s="31"/>
      <c r="AC90" s="20"/>
      <c r="AD90" s="45"/>
      <c r="AE90" s="45"/>
      <c r="AF90" s="45"/>
      <c r="AG90" s="45"/>
      <c r="AH90" s="31"/>
      <c r="AI90" s="50"/>
      <c r="AJ90" s="48">
        <f t="shared" si="48"/>
        <v>0</v>
      </c>
      <c r="AK90" s="35"/>
      <c r="AL90" s="47">
        <f t="shared" si="49"/>
        <v>0</v>
      </c>
      <c r="AM90" s="47">
        <f t="shared" si="50"/>
        <v>0</v>
      </c>
      <c r="AN90" s="47">
        <f t="shared" si="51"/>
        <v>0</v>
      </c>
      <c r="AO90" s="47">
        <f t="shared" si="52"/>
        <v>0</v>
      </c>
      <c r="AP90" s="47">
        <f t="shared" si="53"/>
        <v>0</v>
      </c>
      <c r="AQ90" s="47">
        <f t="shared" si="54"/>
        <v>0</v>
      </c>
      <c r="AR90" s="82">
        <f t="shared" si="55"/>
        <v>0</v>
      </c>
      <c r="AS90" s="82">
        <f t="shared" si="56"/>
        <v>0</v>
      </c>
      <c r="AT90" s="82">
        <f t="shared" si="57"/>
        <v>0</v>
      </c>
      <c r="AU90" s="83">
        <f t="shared" si="58"/>
        <v>0</v>
      </c>
      <c r="AV90" s="58">
        <f t="shared" si="59"/>
        <v>0</v>
      </c>
      <c r="AW90" s="58">
        <f t="shared" si="60"/>
        <v>0</v>
      </c>
      <c r="AX90" s="58">
        <f t="shared" si="61"/>
        <v>0</v>
      </c>
      <c r="AY90" s="58">
        <f t="shared" si="62"/>
        <v>0</v>
      </c>
      <c r="AZ90" s="58">
        <f t="shared" si="63"/>
        <v>0</v>
      </c>
      <c r="BA90" s="58">
        <f t="shared" si="64"/>
        <v>0</v>
      </c>
      <c r="BB90" s="82">
        <f t="shared" si="65"/>
        <v>0</v>
      </c>
      <c r="BC90" s="82">
        <f t="shared" si="66"/>
        <v>0</v>
      </c>
      <c r="BD90" s="82">
        <f t="shared" si="67"/>
        <v>0</v>
      </c>
      <c r="BE90" s="83">
        <f t="shared" si="68"/>
        <v>0</v>
      </c>
    </row>
    <row r="91" spans="1:57" ht="15.75" thickBot="1" x14ac:dyDescent="0.3">
      <c r="A91" s="125"/>
      <c r="B91" s="73" t="s">
        <v>106</v>
      </c>
      <c r="C91" s="74" t="s">
        <v>107</v>
      </c>
      <c r="D91" s="74"/>
      <c r="E91" s="91">
        <v>1</v>
      </c>
      <c r="F91" s="121">
        <f>$V91+$AJ91</f>
        <v>0</v>
      </c>
      <c r="G91" s="24"/>
      <c r="H91" s="95"/>
      <c r="I91" s="136"/>
      <c r="J91" s="28"/>
      <c r="K91" s="79"/>
      <c r="L91" s="41"/>
      <c r="M91" s="118"/>
      <c r="N91" s="85"/>
      <c r="O91" s="85"/>
      <c r="P91" s="101"/>
      <c r="Q91" s="101"/>
      <c r="R91" s="85"/>
      <c r="S91" s="85"/>
      <c r="T91" s="144"/>
      <c r="U91" s="147"/>
      <c r="V91" s="55">
        <f t="shared" si="47"/>
        <v>0</v>
      </c>
      <c r="W91" s="36"/>
      <c r="X91" s="31"/>
      <c r="Y91" s="31"/>
      <c r="Z91" s="39"/>
      <c r="AA91" s="38"/>
      <c r="AB91" s="31"/>
      <c r="AC91" s="31"/>
      <c r="AD91" s="38"/>
      <c r="AE91" s="38"/>
      <c r="AF91" s="38"/>
      <c r="AG91" s="38"/>
      <c r="AH91" s="31"/>
      <c r="AI91" s="50"/>
      <c r="AJ91" s="48">
        <f t="shared" si="48"/>
        <v>0</v>
      </c>
      <c r="AK91" s="37"/>
      <c r="AL91" s="47">
        <f t="shared" si="49"/>
        <v>0</v>
      </c>
      <c r="AM91" s="47">
        <f t="shared" si="50"/>
        <v>0</v>
      </c>
      <c r="AN91" s="47">
        <f t="shared" si="51"/>
        <v>0</v>
      </c>
      <c r="AO91" s="47">
        <f t="shared" si="52"/>
        <v>0</v>
      </c>
      <c r="AP91" s="47">
        <f t="shared" si="53"/>
        <v>0</v>
      </c>
      <c r="AQ91" s="47">
        <f t="shared" si="54"/>
        <v>0</v>
      </c>
      <c r="AR91" s="82">
        <f t="shared" si="55"/>
        <v>0</v>
      </c>
      <c r="AS91" s="82">
        <f t="shared" si="56"/>
        <v>0</v>
      </c>
      <c r="AT91" s="82">
        <f t="shared" si="57"/>
        <v>0</v>
      </c>
      <c r="AU91" s="83">
        <f t="shared" si="58"/>
        <v>0</v>
      </c>
      <c r="AV91" s="58">
        <f t="shared" si="59"/>
        <v>0</v>
      </c>
      <c r="AW91" s="58">
        <f t="shared" si="60"/>
        <v>0</v>
      </c>
      <c r="AX91" s="58">
        <f t="shared" si="61"/>
        <v>0</v>
      </c>
      <c r="AY91" s="58">
        <f t="shared" si="62"/>
        <v>0</v>
      </c>
      <c r="AZ91" s="58">
        <f t="shared" si="63"/>
        <v>0</v>
      </c>
      <c r="BA91" s="58">
        <f t="shared" si="64"/>
        <v>0</v>
      </c>
      <c r="BB91" s="82">
        <f t="shared" si="65"/>
        <v>0</v>
      </c>
      <c r="BC91" s="82">
        <f t="shared" si="66"/>
        <v>0</v>
      </c>
      <c r="BD91" s="82">
        <f t="shared" si="67"/>
        <v>0</v>
      </c>
      <c r="BE91" s="83">
        <f t="shared" si="68"/>
        <v>0</v>
      </c>
    </row>
    <row r="92" spans="1:57" x14ac:dyDescent="0.25">
      <c r="A92" s="125"/>
      <c r="B92" s="61" t="s">
        <v>78</v>
      </c>
      <c r="C92" s="62" t="s">
        <v>16</v>
      </c>
      <c r="D92" s="62" t="s">
        <v>175</v>
      </c>
      <c r="E92" s="91">
        <v>0</v>
      </c>
      <c r="F92" s="121">
        <f>$V92+$AJ92</f>
        <v>0</v>
      </c>
      <c r="G92" s="24"/>
      <c r="H92" s="95"/>
      <c r="I92" s="136"/>
      <c r="J92" s="28"/>
      <c r="K92" s="79"/>
      <c r="L92" s="41"/>
      <c r="M92" s="30"/>
      <c r="N92" s="85"/>
      <c r="O92" s="20"/>
      <c r="P92" s="101"/>
      <c r="Q92" s="32"/>
      <c r="R92" s="85"/>
      <c r="S92" s="20"/>
      <c r="T92" s="144"/>
      <c r="U92" s="147"/>
      <c r="V92" s="55">
        <f t="shared" si="47"/>
        <v>0</v>
      </c>
      <c r="W92" s="26"/>
      <c r="X92" s="31"/>
      <c r="Y92" s="20"/>
      <c r="Z92" s="39"/>
      <c r="AA92" s="38"/>
      <c r="AB92" s="31"/>
      <c r="AC92" s="31"/>
      <c r="AD92" s="38"/>
      <c r="AE92" s="38"/>
      <c r="AF92" s="38"/>
      <c r="AG92" s="38"/>
      <c r="AH92" s="31"/>
      <c r="AI92" s="50"/>
      <c r="AJ92" s="48">
        <f t="shared" si="48"/>
        <v>0</v>
      </c>
      <c r="AK92" s="27"/>
      <c r="AL92" s="47">
        <f t="shared" si="49"/>
        <v>0</v>
      </c>
      <c r="AM92" s="47">
        <f t="shared" si="50"/>
        <v>0</v>
      </c>
      <c r="AN92" s="47">
        <f t="shared" si="51"/>
        <v>0</v>
      </c>
      <c r="AO92" s="47">
        <f t="shared" si="52"/>
        <v>0</v>
      </c>
      <c r="AP92" s="47">
        <f t="shared" si="53"/>
        <v>0</v>
      </c>
      <c r="AQ92" s="47">
        <f t="shared" si="54"/>
        <v>0</v>
      </c>
      <c r="AR92" s="82">
        <f t="shared" si="55"/>
        <v>0</v>
      </c>
      <c r="AS92" s="82">
        <f t="shared" si="56"/>
        <v>0</v>
      </c>
      <c r="AT92" s="82">
        <f t="shared" si="57"/>
        <v>0</v>
      </c>
      <c r="AU92" s="83">
        <f t="shared" si="58"/>
        <v>0</v>
      </c>
      <c r="AV92" s="58">
        <f t="shared" si="59"/>
        <v>0</v>
      </c>
      <c r="AW92" s="58">
        <f t="shared" si="60"/>
        <v>0</v>
      </c>
      <c r="AX92" s="58">
        <f t="shared" si="61"/>
        <v>0</v>
      </c>
      <c r="AY92" s="58">
        <f t="shared" si="62"/>
        <v>0</v>
      </c>
      <c r="AZ92" s="58">
        <f t="shared" si="63"/>
        <v>0</v>
      </c>
      <c r="BA92" s="58">
        <f t="shared" si="64"/>
        <v>0</v>
      </c>
      <c r="BB92" s="82">
        <f t="shared" si="65"/>
        <v>0</v>
      </c>
      <c r="BC92" s="82">
        <f t="shared" si="66"/>
        <v>0</v>
      </c>
      <c r="BD92" s="82">
        <f t="shared" si="67"/>
        <v>0</v>
      </c>
      <c r="BE92" s="83">
        <f t="shared" si="68"/>
        <v>0</v>
      </c>
    </row>
    <row r="93" spans="1:57" x14ac:dyDescent="0.25">
      <c r="A93" s="125"/>
      <c r="B93" s="73" t="s">
        <v>184</v>
      </c>
      <c r="C93" s="74" t="s">
        <v>41</v>
      </c>
      <c r="D93" s="74" t="s">
        <v>185</v>
      </c>
      <c r="E93" s="93">
        <v>0</v>
      </c>
      <c r="F93" s="121">
        <f>$V93+$AJ93</f>
        <v>0</v>
      </c>
      <c r="G93" s="24"/>
      <c r="H93" s="95"/>
      <c r="I93" s="136"/>
      <c r="J93" s="28"/>
      <c r="K93" s="79"/>
      <c r="L93" s="41"/>
      <c r="M93" s="117"/>
      <c r="N93" s="85">
        <v>41</v>
      </c>
      <c r="O93" s="20">
        <v>0</v>
      </c>
      <c r="P93" s="101"/>
      <c r="Q93" s="32"/>
      <c r="R93" s="85">
        <v>37</v>
      </c>
      <c r="S93" s="20">
        <v>0</v>
      </c>
      <c r="T93" s="144"/>
      <c r="U93" s="147"/>
      <c r="V93" s="55">
        <f t="shared" si="47"/>
        <v>0</v>
      </c>
      <c r="W93" s="26"/>
      <c r="X93" s="31"/>
      <c r="Y93" s="31"/>
      <c r="Z93" s="39"/>
      <c r="AA93" s="38"/>
      <c r="AB93" s="31"/>
      <c r="AC93" s="31"/>
      <c r="AD93" s="38"/>
      <c r="AE93" s="38"/>
      <c r="AF93" s="38"/>
      <c r="AG93" s="38"/>
      <c r="AH93" s="31"/>
      <c r="AI93" s="50"/>
      <c r="AJ93" s="48">
        <f t="shared" si="48"/>
        <v>0</v>
      </c>
      <c r="AK93" s="27"/>
      <c r="AL93" s="47">
        <f t="shared" si="49"/>
        <v>0</v>
      </c>
      <c r="AM93" s="47">
        <f t="shared" si="50"/>
        <v>0</v>
      </c>
      <c r="AN93" s="47">
        <f t="shared" si="51"/>
        <v>0</v>
      </c>
      <c r="AO93" s="47">
        <f t="shared" si="52"/>
        <v>0</v>
      </c>
      <c r="AP93" s="47">
        <f t="shared" si="53"/>
        <v>0</v>
      </c>
      <c r="AQ93" s="47">
        <f t="shared" si="54"/>
        <v>0</v>
      </c>
      <c r="AR93" s="82">
        <f t="shared" si="55"/>
        <v>0</v>
      </c>
      <c r="AS93" s="82">
        <f t="shared" si="56"/>
        <v>0</v>
      </c>
      <c r="AT93" s="82">
        <f t="shared" si="57"/>
        <v>0</v>
      </c>
      <c r="AU93" s="83">
        <f t="shared" si="58"/>
        <v>0</v>
      </c>
      <c r="AV93" s="58">
        <f t="shared" si="59"/>
        <v>0</v>
      </c>
      <c r="AW93" s="58">
        <f t="shared" si="60"/>
        <v>0</v>
      </c>
      <c r="AX93" s="58">
        <f t="shared" si="61"/>
        <v>0</v>
      </c>
      <c r="AY93" s="58">
        <f t="shared" si="62"/>
        <v>0</v>
      </c>
      <c r="AZ93" s="58">
        <f t="shared" si="63"/>
        <v>0</v>
      </c>
      <c r="BA93" s="58">
        <f t="shared" si="64"/>
        <v>0</v>
      </c>
      <c r="BB93" s="82">
        <f t="shared" si="65"/>
        <v>0</v>
      </c>
      <c r="BC93" s="82">
        <f t="shared" si="66"/>
        <v>0</v>
      </c>
      <c r="BD93" s="82">
        <f t="shared" si="67"/>
        <v>0</v>
      </c>
      <c r="BE93" s="83">
        <f t="shared" si="68"/>
        <v>0</v>
      </c>
    </row>
    <row r="94" spans="1:57" x14ac:dyDescent="0.25">
      <c r="A94" s="125"/>
      <c r="B94" s="73" t="s">
        <v>312</v>
      </c>
      <c r="C94" s="74" t="s">
        <v>60</v>
      </c>
      <c r="D94" s="74" t="s">
        <v>313</v>
      </c>
      <c r="E94" s="93"/>
      <c r="F94" s="121">
        <f>$V94+$AJ94</f>
        <v>0</v>
      </c>
      <c r="G94" s="24"/>
      <c r="H94" s="95"/>
      <c r="I94" s="136"/>
      <c r="J94" s="28"/>
      <c r="K94" s="79"/>
      <c r="L94" s="41"/>
      <c r="M94" s="115"/>
      <c r="N94" s="85"/>
      <c r="O94" s="85"/>
      <c r="P94" s="101"/>
      <c r="Q94" s="101"/>
      <c r="R94" s="85">
        <v>31</v>
      </c>
      <c r="S94" s="85">
        <v>0</v>
      </c>
      <c r="T94" s="144"/>
      <c r="U94" s="147"/>
      <c r="V94" s="55">
        <f t="shared" si="47"/>
        <v>0</v>
      </c>
      <c r="W94" s="26"/>
      <c r="X94" s="31"/>
      <c r="Y94" s="31"/>
      <c r="Z94" s="39"/>
      <c r="AA94" s="38"/>
      <c r="AB94" s="31"/>
      <c r="AC94" s="31"/>
      <c r="AD94" s="38"/>
      <c r="AE94" s="38"/>
      <c r="AF94" s="38"/>
      <c r="AG94" s="38"/>
      <c r="AH94" s="31"/>
      <c r="AI94" s="50"/>
      <c r="AJ94" s="48">
        <f t="shared" si="48"/>
        <v>0</v>
      </c>
      <c r="AK94" s="27"/>
      <c r="AL94" s="47">
        <f t="shared" si="49"/>
        <v>0</v>
      </c>
      <c r="AM94" s="47">
        <f t="shared" si="50"/>
        <v>0</v>
      </c>
      <c r="AN94" s="47">
        <f t="shared" si="51"/>
        <v>0</v>
      </c>
      <c r="AO94" s="47">
        <f t="shared" si="52"/>
        <v>0</v>
      </c>
      <c r="AP94" s="47">
        <f t="shared" si="53"/>
        <v>0</v>
      </c>
      <c r="AQ94" s="47">
        <f t="shared" si="54"/>
        <v>0</v>
      </c>
      <c r="AR94" s="82">
        <f t="shared" si="55"/>
        <v>0</v>
      </c>
      <c r="AS94" s="82">
        <f t="shared" si="56"/>
        <v>0</v>
      </c>
      <c r="AT94" s="82">
        <f t="shared" si="57"/>
        <v>0</v>
      </c>
      <c r="AU94" s="83">
        <f t="shared" si="58"/>
        <v>0</v>
      </c>
      <c r="AV94" s="58">
        <f t="shared" si="59"/>
        <v>0</v>
      </c>
      <c r="AW94" s="58">
        <f t="shared" si="60"/>
        <v>0</v>
      </c>
      <c r="AX94" s="58">
        <f t="shared" si="61"/>
        <v>0</v>
      </c>
      <c r="AY94" s="58">
        <f t="shared" si="62"/>
        <v>0</v>
      </c>
      <c r="AZ94" s="58">
        <f t="shared" si="63"/>
        <v>0</v>
      </c>
      <c r="BA94" s="58">
        <f t="shared" si="64"/>
        <v>0</v>
      </c>
      <c r="BB94" s="82">
        <f t="shared" si="65"/>
        <v>0</v>
      </c>
      <c r="BC94" s="82">
        <f t="shared" si="66"/>
        <v>0</v>
      </c>
      <c r="BD94" s="82">
        <f t="shared" si="67"/>
        <v>0</v>
      </c>
      <c r="BE94" s="83">
        <f t="shared" si="68"/>
        <v>0</v>
      </c>
    </row>
    <row r="95" spans="1:57" x14ac:dyDescent="0.25">
      <c r="A95" s="125"/>
      <c r="B95" s="73" t="s">
        <v>84</v>
      </c>
      <c r="C95" s="74" t="s">
        <v>82</v>
      </c>
      <c r="D95" s="74"/>
      <c r="E95" s="93"/>
      <c r="F95" s="121">
        <f>$V95+$AJ95</f>
        <v>0</v>
      </c>
      <c r="G95" s="24"/>
      <c r="H95" s="95"/>
      <c r="I95" s="136"/>
      <c r="J95" s="28"/>
      <c r="K95" s="79"/>
      <c r="L95" s="41"/>
      <c r="M95" s="116"/>
      <c r="N95" s="85"/>
      <c r="O95" s="20"/>
      <c r="P95" s="101"/>
      <c r="Q95" s="32"/>
      <c r="R95" s="85"/>
      <c r="S95" s="20"/>
      <c r="T95" s="144"/>
      <c r="U95" s="147"/>
      <c r="V95" s="55">
        <f t="shared" si="47"/>
        <v>0</v>
      </c>
      <c r="W95" s="26"/>
      <c r="X95" s="31"/>
      <c r="Y95" s="31"/>
      <c r="Z95" s="39"/>
      <c r="AA95" s="38"/>
      <c r="AB95" s="31"/>
      <c r="AC95" s="31"/>
      <c r="AD95" s="38"/>
      <c r="AE95" s="38"/>
      <c r="AF95" s="38"/>
      <c r="AG95" s="38"/>
      <c r="AH95" s="31"/>
      <c r="AI95" s="50"/>
      <c r="AJ95" s="48">
        <f t="shared" si="48"/>
        <v>0</v>
      </c>
      <c r="AK95" s="27"/>
      <c r="AL95" s="47">
        <f t="shared" si="49"/>
        <v>0</v>
      </c>
      <c r="AM95" s="47">
        <f t="shared" si="50"/>
        <v>0</v>
      </c>
      <c r="AN95" s="47">
        <f t="shared" si="51"/>
        <v>0</v>
      </c>
      <c r="AO95" s="47">
        <f t="shared" si="52"/>
        <v>0</v>
      </c>
      <c r="AP95" s="47">
        <f t="shared" si="53"/>
        <v>0</v>
      </c>
      <c r="AQ95" s="47">
        <f t="shared" si="54"/>
        <v>0</v>
      </c>
      <c r="AR95" s="82">
        <f t="shared" si="55"/>
        <v>0</v>
      </c>
      <c r="AS95" s="82">
        <f t="shared" si="56"/>
        <v>0</v>
      </c>
      <c r="AT95" s="82">
        <f t="shared" si="57"/>
        <v>0</v>
      </c>
      <c r="AU95" s="83">
        <f t="shared" si="58"/>
        <v>0</v>
      </c>
      <c r="AV95" s="58">
        <f t="shared" si="59"/>
        <v>0</v>
      </c>
      <c r="AW95" s="58">
        <f t="shared" si="60"/>
        <v>0</v>
      </c>
      <c r="AX95" s="58">
        <f t="shared" si="61"/>
        <v>0</v>
      </c>
      <c r="AY95" s="58">
        <f t="shared" si="62"/>
        <v>0</v>
      </c>
      <c r="AZ95" s="58">
        <f t="shared" si="63"/>
        <v>0</v>
      </c>
      <c r="BA95" s="58">
        <f t="shared" si="64"/>
        <v>0</v>
      </c>
      <c r="BB95" s="82">
        <f t="shared" si="65"/>
        <v>0</v>
      </c>
      <c r="BC95" s="82">
        <f t="shared" si="66"/>
        <v>0</v>
      </c>
      <c r="BD95" s="82">
        <f t="shared" si="67"/>
        <v>0</v>
      </c>
      <c r="BE95" s="83">
        <f t="shared" si="68"/>
        <v>0</v>
      </c>
    </row>
    <row r="96" spans="1:57" ht="15.75" thickBot="1" x14ac:dyDescent="0.3">
      <c r="A96" s="125"/>
      <c r="B96" s="73" t="s">
        <v>50</v>
      </c>
      <c r="C96" s="74" t="s">
        <v>51</v>
      </c>
      <c r="D96" s="74"/>
      <c r="E96" s="91">
        <v>99</v>
      </c>
      <c r="F96" s="121">
        <f>$V96+$AJ96+G96</f>
        <v>0</v>
      </c>
      <c r="G96" s="24"/>
      <c r="H96" s="95"/>
      <c r="I96" s="136"/>
      <c r="J96" s="28"/>
      <c r="K96" s="79"/>
      <c r="L96" s="41"/>
      <c r="M96" s="116"/>
      <c r="N96" s="85"/>
      <c r="O96" s="20"/>
      <c r="P96" s="101"/>
      <c r="Q96" s="32"/>
      <c r="R96" s="85"/>
      <c r="S96" s="20"/>
      <c r="T96" s="144"/>
      <c r="U96" s="147"/>
      <c r="V96" s="55">
        <f t="shared" si="47"/>
        <v>0</v>
      </c>
      <c r="W96" s="36"/>
      <c r="X96" s="31"/>
      <c r="Y96" s="31"/>
      <c r="Z96" s="39"/>
      <c r="AA96" s="38"/>
      <c r="AB96" s="31"/>
      <c r="AC96" s="31"/>
      <c r="AD96" s="38"/>
      <c r="AE96" s="38"/>
      <c r="AF96" s="38"/>
      <c r="AG96" s="38"/>
      <c r="AH96" s="31"/>
      <c r="AI96" s="50"/>
      <c r="AJ96" s="48">
        <f t="shared" si="48"/>
        <v>0</v>
      </c>
      <c r="AK96" s="37"/>
      <c r="AL96" s="47">
        <f t="shared" si="49"/>
        <v>0</v>
      </c>
      <c r="AM96" s="47">
        <f t="shared" si="50"/>
        <v>0</v>
      </c>
      <c r="AN96" s="47">
        <f t="shared" si="51"/>
        <v>0</v>
      </c>
      <c r="AO96" s="47">
        <f t="shared" si="52"/>
        <v>0</v>
      </c>
      <c r="AP96" s="47">
        <f t="shared" si="53"/>
        <v>0</v>
      </c>
      <c r="AQ96" s="47">
        <f t="shared" si="54"/>
        <v>0</v>
      </c>
      <c r="AR96" s="82">
        <f t="shared" si="55"/>
        <v>0</v>
      </c>
      <c r="AS96" s="82">
        <f t="shared" si="56"/>
        <v>0</v>
      </c>
      <c r="AT96" s="82">
        <f t="shared" si="57"/>
        <v>0</v>
      </c>
      <c r="AU96" s="83">
        <f t="shared" si="58"/>
        <v>0</v>
      </c>
      <c r="AV96" s="58">
        <f t="shared" si="59"/>
        <v>0</v>
      </c>
      <c r="AW96" s="58">
        <f t="shared" si="60"/>
        <v>0</v>
      </c>
      <c r="AX96" s="58">
        <f t="shared" si="61"/>
        <v>0</v>
      </c>
      <c r="AY96" s="58">
        <f t="shared" si="62"/>
        <v>0</v>
      </c>
      <c r="AZ96" s="58">
        <f t="shared" si="63"/>
        <v>0</v>
      </c>
      <c r="BA96" s="58">
        <f t="shared" si="64"/>
        <v>0</v>
      </c>
      <c r="BB96" s="82">
        <f t="shared" si="65"/>
        <v>0</v>
      </c>
      <c r="BC96" s="82">
        <f t="shared" si="66"/>
        <v>0</v>
      </c>
      <c r="BD96" s="82">
        <f t="shared" si="67"/>
        <v>0</v>
      </c>
      <c r="BE96" s="83">
        <f t="shared" si="68"/>
        <v>0</v>
      </c>
    </row>
    <row r="97" spans="1:57" x14ac:dyDescent="0.25">
      <c r="A97" s="125"/>
      <c r="B97" s="73" t="s">
        <v>35</v>
      </c>
      <c r="C97" s="74" t="s">
        <v>36</v>
      </c>
      <c r="D97" s="74"/>
      <c r="E97" s="93"/>
      <c r="F97" s="121">
        <f>$V97+$AJ97+G97</f>
        <v>0</v>
      </c>
      <c r="G97" s="24"/>
      <c r="H97" s="95"/>
      <c r="I97" s="136"/>
      <c r="J97" s="28"/>
      <c r="K97" s="79"/>
      <c r="L97" s="41"/>
      <c r="M97" s="116"/>
      <c r="N97" s="85"/>
      <c r="O97" s="85"/>
      <c r="P97" s="101"/>
      <c r="Q97" s="101"/>
      <c r="R97" s="85"/>
      <c r="S97" s="85"/>
      <c r="T97" s="144"/>
      <c r="U97" s="150"/>
      <c r="V97" s="55">
        <f t="shared" si="47"/>
        <v>0</v>
      </c>
      <c r="W97" s="26"/>
      <c r="X97" s="31"/>
      <c r="Y97" s="31"/>
      <c r="Z97" s="39"/>
      <c r="AA97" s="38"/>
      <c r="AB97" s="31"/>
      <c r="AC97" s="31"/>
      <c r="AD97" s="38"/>
      <c r="AE97" s="38"/>
      <c r="AF97" s="38"/>
      <c r="AG97" s="38"/>
      <c r="AH97" s="31"/>
      <c r="AI97" s="50"/>
      <c r="AJ97" s="48">
        <f t="shared" si="48"/>
        <v>0</v>
      </c>
      <c r="AK97" s="27"/>
      <c r="AL97" s="47">
        <f t="shared" si="49"/>
        <v>0</v>
      </c>
      <c r="AM97" s="47">
        <f t="shared" si="50"/>
        <v>0</v>
      </c>
      <c r="AN97" s="47">
        <f t="shared" si="51"/>
        <v>0</v>
      </c>
      <c r="AO97" s="47">
        <f t="shared" si="52"/>
        <v>0</v>
      </c>
      <c r="AP97" s="47">
        <f t="shared" si="53"/>
        <v>0</v>
      </c>
      <c r="AQ97" s="47">
        <f t="shared" si="54"/>
        <v>0</v>
      </c>
      <c r="AR97" s="82">
        <f t="shared" si="55"/>
        <v>0</v>
      </c>
      <c r="AS97" s="82">
        <f t="shared" si="56"/>
        <v>0</v>
      </c>
      <c r="AT97" s="82">
        <f t="shared" si="57"/>
        <v>0</v>
      </c>
      <c r="AU97" s="83">
        <f t="shared" si="58"/>
        <v>0</v>
      </c>
      <c r="AV97" s="58">
        <f t="shared" si="59"/>
        <v>0</v>
      </c>
      <c r="AW97" s="58">
        <f t="shared" si="60"/>
        <v>0</v>
      </c>
      <c r="AX97" s="58">
        <f t="shared" si="61"/>
        <v>0</v>
      </c>
      <c r="AY97" s="58">
        <f t="shared" si="62"/>
        <v>0</v>
      </c>
      <c r="AZ97" s="58">
        <f t="shared" si="63"/>
        <v>0</v>
      </c>
      <c r="BA97" s="58">
        <f t="shared" si="64"/>
        <v>0</v>
      </c>
      <c r="BB97" s="82">
        <f t="shared" si="65"/>
        <v>0</v>
      </c>
      <c r="BC97" s="82">
        <f t="shared" si="66"/>
        <v>0</v>
      </c>
      <c r="BD97" s="82">
        <f t="shared" si="67"/>
        <v>0</v>
      </c>
      <c r="BE97" s="83">
        <f t="shared" si="68"/>
        <v>0</v>
      </c>
    </row>
    <row r="98" spans="1:57" x14ac:dyDescent="0.25">
      <c r="A98" s="125"/>
      <c r="B98" s="73" t="s">
        <v>167</v>
      </c>
      <c r="C98" s="74" t="s">
        <v>168</v>
      </c>
      <c r="D98" s="74" t="s">
        <v>169</v>
      </c>
      <c r="E98" s="92">
        <v>3</v>
      </c>
      <c r="F98" s="121">
        <f t="shared" ref="F98:F110" si="69">$V98+$AJ98</f>
        <v>0</v>
      </c>
      <c r="G98" s="24"/>
      <c r="H98" s="95"/>
      <c r="I98" s="136"/>
      <c r="J98" s="28"/>
      <c r="K98" s="79"/>
      <c r="L98" s="41"/>
      <c r="M98" s="115"/>
      <c r="N98" s="85"/>
      <c r="O98" s="85"/>
      <c r="P98" s="101"/>
      <c r="Q98" s="101"/>
      <c r="R98" s="85"/>
      <c r="S98" s="85"/>
      <c r="T98" s="144"/>
      <c r="U98" s="147"/>
      <c r="V98" s="55">
        <f t="shared" si="47"/>
        <v>0</v>
      </c>
      <c r="W98" s="26"/>
      <c r="X98" s="31"/>
      <c r="Y98" s="31"/>
      <c r="Z98" s="39"/>
      <c r="AA98" s="38"/>
      <c r="AB98" s="31"/>
      <c r="AC98" s="31"/>
      <c r="AD98" s="38"/>
      <c r="AE98" s="38"/>
      <c r="AF98" s="38"/>
      <c r="AG98" s="38"/>
      <c r="AH98" s="31"/>
      <c r="AI98" s="50"/>
      <c r="AJ98" s="48">
        <f t="shared" si="48"/>
        <v>0</v>
      </c>
      <c r="AK98" s="27"/>
      <c r="AL98" s="47">
        <f t="shared" si="49"/>
        <v>0</v>
      </c>
      <c r="AM98" s="47">
        <f t="shared" si="50"/>
        <v>0</v>
      </c>
      <c r="AN98" s="47">
        <f t="shared" si="51"/>
        <v>0</v>
      </c>
      <c r="AO98" s="47">
        <f t="shared" si="52"/>
        <v>0</v>
      </c>
      <c r="AP98" s="47">
        <f t="shared" si="53"/>
        <v>0</v>
      </c>
      <c r="AQ98" s="47">
        <f t="shared" si="54"/>
        <v>0</v>
      </c>
      <c r="AR98" s="82">
        <f t="shared" si="55"/>
        <v>0</v>
      </c>
      <c r="AS98" s="82">
        <f t="shared" si="56"/>
        <v>0</v>
      </c>
      <c r="AT98" s="82">
        <f t="shared" si="57"/>
        <v>0</v>
      </c>
      <c r="AU98" s="83">
        <f t="shared" si="58"/>
        <v>0</v>
      </c>
      <c r="AV98" s="58">
        <f t="shared" si="59"/>
        <v>0</v>
      </c>
      <c r="AW98" s="58">
        <f t="shared" si="60"/>
        <v>0</v>
      </c>
      <c r="AX98" s="58">
        <f t="shared" si="61"/>
        <v>0</v>
      </c>
      <c r="AY98" s="58">
        <f t="shared" si="62"/>
        <v>0</v>
      </c>
      <c r="AZ98" s="58">
        <f t="shared" si="63"/>
        <v>0</v>
      </c>
      <c r="BA98" s="58">
        <f t="shared" si="64"/>
        <v>0</v>
      </c>
      <c r="BB98" s="82">
        <f t="shared" si="65"/>
        <v>0</v>
      </c>
      <c r="BC98" s="82">
        <f t="shared" si="66"/>
        <v>0</v>
      </c>
      <c r="BD98" s="82">
        <f t="shared" si="67"/>
        <v>0</v>
      </c>
      <c r="BE98" s="83">
        <f t="shared" si="68"/>
        <v>0</v>
      </c>
    </row>
    <row r="99" spans="1:57" ht="15.75" thickBot="1" x14ac:dyDescent="0.3">
      <c r="A99" s="125"/>
      <c r="B99" s="73" t="s">
        <v>269</v>
      </c>
      <c r="C99" s="74" t="s">
        <v>270</v>
      </c>
      <c r="D99" s="74" t="s">
        <v>271</v>
      </c>
      <c r="E99" s="92">
        <v>2</v>
      </c>
      <c r="F99" s="121">
        <f t="shared" si="69"/>
        <v>0</v>
      </c>
      <c r="G99" s="24"/>
      <c r="H99" s="95"/>
      <c r="I99" s="136"/>
      <c r="J99" s="28">
        <v>46</v>
      </c>
      <c r="K99" s="79">
        <v>0</v>
      </c>
      <c r="L99" s="98"/>
      <c r="M99" s="117"/>
      <c r="N99" s="85"/>
      <c r="O99" s="20"/>
      <c r="P99" s="101"/>
      <c r="Q99" s="32"/>
      <c r="R99" s="85"/>
      <c r="S99" s="20"/>
      <c r="T99" s="144"/>
      <c r="U99" s="147"/>
      <c r="V99" s="55">
        <f t="shared" si="47"/>
        <v>0</v>
      </c>
      <c r="W99" s="36"/>
      <c r="X99" s="31"/>
      <c r="Y99" s="31"/>
      <c r="Z99" s="39"/>
      <c r="AA99" s="38"/>
      <c r="AB99" s="31"/>
      <c r="AC99" s="31"/>
      <c r="AD99" s="38"/>
      <c r="AE99" s="38"/>
      <c r="AF99" s="38"/>
      <c r="AG99" s="38"/>
      <c r="AH99" s="31"/>
      <c r="AI99" s="50"/>
      <c r="AJ99" s="48">
        <f t="shared" si="48"/>
        <v>0</v>
      </c>
      <c r="AK99" s="37"/>
      <c r="AL99" s="47">
        <f t="shared" si="49"/>
        <v>0</v>
      </c>
      <c r="AM99" s="47">
        <f t="shared" si="50"/>
        <v>0</v>
      </c>
      <c r="AN99" s="47">
        <f t="shared" si="51"/>
        <v>0</v>
      </c>
      <c r="AO99" s="47">
        <f t="shared" si="52"/>
        <v>0</v>
      </c>
      <c r="AP99" s="47">
        <f t="shared" si="53"/>
        <v>0</v>
      </c>
      <c r="AQ99" s="47">
        <f t="shared" si="54"/>
        <v>0</v>
      </c>
      <c r="AR99" s="82">
        <f t="shared" si="55"/>
        <v>0</v>
      </c>
      <c r="AS99" s="82">
        <f t="shared" si="56"/>
        <v>0</v>
      </c>
      <c r="AT99" s="82">
        <f t="shared" si="57"/>
        <v>0</v>
      </c>
      <c r="AU99" s="83">
        <f t="shared" si="58"/>
        <v>0</v>
      </c>
      <c r="AV99" s="58">
        <f t="shared" si="59"/>
        <v>0</v>
      </c>
      <c r="AW99" s="58">
        <f t="shared" si="60"/>
        <v>0</v>
      </c>
      <c r="AX99" s="58">
        <f t="shared" si="61"/>
        <v>0</v>
      </c>
      <c r="AY99" s="58">
        <f t="shared" si="62"/>
        <v>0</v>
      </c>
      <c r="AZ99" s="58">
        <f t="shared" si="63"/>
        <v>0</v>
      </c>
      <c r="BA99" s="58">
        <f t="shared" si="64"/>
        <v>0</v>
      </c>
      <c r="BB99" s="82">
        <f t="shared" si="65"/>
        <v>0</v>
      </c>
      <c r="BC99" s="82">
        <f t="shared" si="66"/>
        <v>0</v>
      </c>
      <c r="BD99" s="82">
        <f t="shared" si="67"/>
        <v>0</v>
      </c>
      <c r="BE99" s="83">
        <f t="shared" si="68"/>
        <v>0</v>
      </c>
    </row>
    <row r="100" spans="1:57" ht="15.75" thickBot="1" x14ac:dyDescent="0.3">
      <c r="A100" s="125"/>
      <c r="B100" s="73" t="s">
        <v>98</v>
      </c>
      <c r="C100" s="74" t="s">
        <v>20</v>
      </c>
      <c r="D100" s="74"/>
      <c r="E100" s="91">
        <v>99</v>
      </c>
      <c r="F100" s="121">
        <f t="shared" si="69"/>
        <v>0</v>
      </c>
      <c r="G100" s="24"/>
      <c r="H100" s="95"/>
      <c r="I100" s="136"/>
      <c r="J100" s="28"/>
      <c r="K100" s="79"/>
      <c r="L100" s="41"/>
      <c r="M100" s="116"/>
      <c r="N100" s="85"/>
      <c r="O100" s="85"/>
      <c r="P100" s="101"/>
      <c r="Q100" s="101"/>
      <c r="R100" s="85"/>
      <c r="S100" s="85"/>
      <c r="T100" s="144"/>
      <c r="U100" s="147"/>
      <c r="V100" s="55">
        <f t="shared" si="47"/>
        <v>0</v>
      </c>
      <c r="W100" s="36"/>
      <c r="X100" s="31"/>
      <c r="Y100" s="31"/>
      <c r="Z100" s="39"/>
      <c r="AA100" s="38"/>
      <c r="AB100" s="31"/>
      <c r="AC100" s="31"/>
      <c r="AD100" s="38"/>
      <c r="AE100" s="38"/>
      <c r="AF100" s="38"/>
      <c r="AG100" s="38"/>
      <c r="AH100" s="31"/>
      <c r="AI100" s="50"/>
      <c r="AJ100" s="48">
        <f t="shared" si="48"/>
        <v>0</v>
      </c>
      <c r="AK100" s="37"/>
      <c r="AL100" s="47">
        <f t="shared" si="49"/>
        <v>0</v>
      </c>
      <c r="AM100" s="47">
        <f t="shared" si="50"/>
        <v>0</v>
      </c>
      <c r="AN100" s="47">
        <f t="shared" si="51"/>
        <v>0</v>
      </c>
      <c r="AO100" s="47">
        <f t="shared" si="52"/>
        <v>0</v>
      </c>
      <c r="AP100" s="47">
        <f t="shared" si="53"/>
        <v>0</v>
      </c>
      <c r="AQ100" s="47">
        <f t="shared" si="54"/>
        <v>0</v>
      </c>
      <c r="AR100" s="82">
        <f t="shared" si="55"/>
        <v>0</v>
      </c>
      <c r="AS100" s="82">
        <f t="shared" si="56"/>
        <v>0</v>
      </c>
      <c r="AT100" s="82">
        <f t="shared" si="57"/>
        <v>0</v>
      </c>
      <c r="AU100" s="83">
        <f t="shared" si="58"/>
        <v>0</v>
      </c>
      <c r="AV100" s="58">
        <f t="shared" si="59"/>
        <v>0</v>
      </c>
      <c r="AW100" s="58">
        <f t="shared" si="60"/>
        <v>0</v>
      </c>
      <c r="AX100" s="58">
        <f t="shared" si="61"/>
        <v>0</v>
      </c>
      <c r="AY100" s="58">
        <f t="shared" si="62"/>
        <v>0</v>
      </c>
      <c r="AZ100" s="58">
        <f t="shared" si="63"/>
        <v>0</v>
      </c>
      <c r="BA100" s="58">
        <f t="shared" si="64"/>
        <v>0</v>
      </c>
      <c r="BB100" s="82">
        <f t="shared" si="65"/>
        <v>0</v>
      </c>
      <c r="BC100" s="82">
        <f t="shared" si="66"/>
        <v>0</v>
      </c>
      <c r="BD100" s="82">
        <f t="shared" si="67"/>
        <v>0</v>
      </c>
      <c r="BE100" s="83">
        <f t="shared" si="68"/>
        <v>0</v>
      </c>
    </row>
    <row r="101" spans="1:57" x14ac:dyDescent="0.25">
      <c r="A101" s="125"/>
      <c r="B101" s="73" t="s">
        <v>186</v>
      </c>
      <c r="C101" s="74" t="s">
        <v>187</v>
      </c>
      <c r="D101" s="74" t="s">
        <v>198</v>
      </c>
      <c r="E101" s="91">
        <v>1</v>
      </c>
      <c r="F101" s="121">
        <f t="shared" si="69"/>
        <v>0</v>
      </c>
      <c r="G101" s="24"/>
      <c r="H101" s="95"/>
      <c r="I101" s="136"/>
      <c r="J101" s="28"/>
      <c r="K101" s="79"/>
      <c r="L101" s="41"/>
      <c r="M101" s="117"/>
      <c r="N101" s="85"/>
      <c r="O101" s="20"/>
      <c r="P101" s="101"/>
      <c r="Q101" s="32"/>
      <c r="R101" s="85"/>
      <c r="S101" s="20"/>
      <c r="T101" s="144"/>
      <c r="U101" s="147"/>
      <c r="V101" s="55">
        <f t="shared" si="47"/>
        <v>0</v>
      </c>
      <c r="W101" s="26"/>
      <c r="X101" s="31"/>
      <c r="Y101" s="31"/>
      <c r="Z101" s="39"/>
      <c r="AA101" s="38"/>
      <c r="AB101" s="31"/>
      <c r="AC101" s="31"/>
      <c r="AD101" s="38"/>
      <c r="AE101" s="38"/>
      <c r="AF101" s="38"/>
      <c r="AG101" s="38"/>
      <c r="AH101" s="31"/>
      <c r="AI101" s="50"/>
      <c r="AJ101" s="48">
        <f t="shared" si="48"/>
        <v>0</v>
      </c>
      <c r="AK101" s="27"/>
      <c r="AL101" s="47">
        <f t="shared" si="49"/>
        <v>0</v>
      </c>
      <c r="AM101" s="47">
        <f t="shared" si="50"/>
        <v>0</v>
      </c>
      <c r="AN101" s="47">
        <f t="shared" si="51"/>
        <v>0</v>
      </c>
      <c r="AO101" s="47">
        <f t="shared" si="52"/>
        <v>0</v>
      </c>
      <c r="AP101" s="47">
        <f t="shared" si="53"/>
        <v>0</v>
      </c>
      <c r="AQ101" s="47">
        <f t="shared" si="54"/>
        <v>0</v>
      </c>
      <c r="AR101" s="82">
        <f t="shared" si="55"/>
        <v>0</v>
      </c>
      <c r="AS101" s="82">
        <f t="shared" si="56"/>
        <v>0</v>
      </c>
      <c r="AT101" s="82">
        <f t="shared" si="57"/>
        <v>0</v>
      </c>
      <c r="AU101" s="83">
        <f t="shared" si="58"/>
        <v>0</v>
      </c>
      <c r="AV101" s="58">
        <f t="shared" si="59"/>
        <v>0</v>
      </c>
      <c r="AW101" s="58">
        <f t="shared" si="60"/>
        <v>0</v>
      </c>
      <c r="AX101" s="58">
        <f t="shared" si="61"/>
        <v>0</v>
      </c>
      <c r="AY101" s="58">
        <f t="shared" si="62"/>
        <v>0</v>
      </c>
      <c r="AZ101" s="58">
        <f t="shared" si="63"/>
        <v>0</v>
      </c>
      <c r="BA101" s="58">
        <f t="shared" si="64"/>
        <v>0</v>
      </c>
      <c r="BB101" s="82">
        <f t="shared" si="65"/>
        <v>0</v>
      </c>
      <c r="BC101" s="82">
        <f t="shared" si="66"/>
        <v>0</v>
      </c>
      <c r="BD101" s="82">
        <f t="shared" si="67"/>
        <v>0</v>
      </c>
      <c r="BE101" s="83">
        <f t="shared" si="68"/>
        <v>0</v>
      </c>
    </row>
    <row r="102" spans="1:57" ht="15.75" thickBot="1" x14ac:dyDescent="0.3">
      <c r="A102" s="125"/>
      <c r="B102" s="73" t="s">
        <v>114</v>
      </c>
      <c r="C102" s="74" t="s">
        <v>28</v>
      </c>
      <c r="D102" s="74" t="s">
        <v>173</v>
      </c>
      <c r="E102" s="91">
        <v>1</v>
      </c>
      <c r="F102" s="121">
        <f t="shared" si="69"/>
        <v>0</v>
      </c>
      <c r="G102" s="24"/>
      <c r="H102" s="95"/>
      <c r="I102" s="136"/>
      <c r="J102" s="28"/>
      <c r="K102" s="79"/>
      <c r="L102" s="41"/>
      <c r="M102" s="115"/>
      <c r="N102" s="85"/>
      <c r="O102" s="20"/>
      <c r="P102" s="101"/>
      <c r="Q102" s="32"/>
      <c r="R102" s="85"/>
      <c r="S102" s="20"/>
      <c r="T102" s="144"/>
      <c r="U102" s="148"/>
      <c r="V102" s="55">
        <f t="shared" si="47"/>
        <v>0</v>
      </c>
      <c r="W102" s="36"/>
      <c r="X102" s="31"/>
      <c r="Y102" s="31"/>
      <c r="Z102" s="39"/>
      <c r="AA102" s="38"/>
      <c r="AB102" s="31"/>
      <c r="AC102" s="31"/>
      <c r="AD102" s="38"/>
      <c r="AE102" s="38"/>
      <c r="AF102" s="38"/>
      <c r="AG102" s="38"/>
      <c r="AH102" s="31"/>
      <c r="AI102" s="50"/>
      <c r="AJ102" s="48">
        <f t="shared" si="48"/>
        <v>0</v>
      </c>
      <c r="AK102" s="37"/>
      <c r="AL102" s="47">
        <f t="shared" si="49"/>
        <v>0</v>
      </c>
      <c r="AM102" s="47">
        <f t="shared" si="50"/>
        <v>0</v>
      </c>
      <c r="AN102" s="47">
        <f t="shared" si="51"/>
        <v>0</v>
      </c>
      <c r="AO102" s="47">
        <f t="shared" si="52"/>
        <v>0</v>
      </c>
      <c r="AP102" s="47">
        <f t="shared" si="53"/>
        <v>0</v>
      </c>
      <c r="AQ102" s="47">
        <f t="shared" si="54"/>
        <v>0</v>
      </c>
      <c r="AR102" s="82">
        <f t="shared" si="55"/>
        <v>0</v>
      </c>
      <c r="AS102" s="82">
        <f t="shared" si="56"/>
        <v>0</v>
      </c>
      <c r="AT102" s="82">
        <f t="shared" si="57"/>
        <v>0</v>
      </c>
      <c r="AU102" s="83">
        <f t="shared" si="58"/>
        <v>0</v>
      </c>
      <c r="AV102" s="58">
        <f t="shared" si="59"/>
        <v>0</v>
      </c>
      <c r="AW102" s="58">
        <f t="shared" si="60"/>
        <v>0</v>
      </c>
      <c r="AX102" s="58">
        <f t="shared" si="61"/>
        <v>0</v>
      </c>
      <c r="AY102" s="58">
        <f t="shared" si="62"/>
        <v>0</v>
      </c>
      <c r="AZ102" s="58">
        <f t="shared" si="63"/>
        <v>0</v>
      </c>
      <c r="BA102" s="58">
        <f t="shared" si="64"/>
        <v>0</v>
      </c>
      <c r="BB102" s="82">
        <f t="shared" si="65"/>
        <v>0</v>
      </c>
      <c r="BC102" s="82">
        <f t="shared" si="66"/>
        <v>0</v>
      </c>
      <c r="BD102" s="82">
        <f t="shared" si="67"/>
        <v>0</v>
      </c>
      <c r="BE102" s="83">
        <f t="shared" si="68"/>
        <v>0</v>
      </c>
    </row>
    <row r="103" spans="1:57" ht="15.75" thickBot="1" x14ac:dyDescent="0.3">
      <c r="A103" s="125"/>
      <c r="B103" s="73" t="s">
        <v>79</v>
      </c>
      <c r="C103" s="74" t="s">
        <v>80</v>
      </c>
      <c r="D103" s="74" t="s">
        <v>159</v>
      </c>
      <c r="E103" s="91">
        <v>0</v>
      </c>
      <c r="F103" s="121">
        <f t="shared" si="69"/>
        <v>0</v>
      </c>
      <c r="G103" s="24"/>
      <c r="H103" s="95"/>
      <c r="I103" s="136"/>
      <c r="J103" s="28"/>
      <c r="K103" s="79"/>
      <c r="L103" s="41"/>
      <c r="M103" s="118"/>
      <c r="N103" s="85"/>
      <c r="O103" s="20"/>
      <c r="P103" s="101"/>
      <c r="Q103" s="32"/>
      <c r="R103" s="85"/>
      <c r="S103" s="20"/>
      <c r="T103" s="144"/>
      <c r="U103" s="147"/>
      <c r="V103" s="55">
        <f t="shared" si="47"/>
        <v>0</v>
      </c>
      <c r="W103" s="36"/>
      <c r="X103" s="31"/>
      <c r="Y103" s="31"/>
      <c r="Z103" s="29"/>
      <c r="AA103" s="30"/>
      <c r="AB103" s="31"/>
      <c r="AC103" s="31"/>
      <c r="AD103" s="38"/>
      <c r="AE103" s="38"/>
      <c r="AF103" s="38"/>
      <c r="AG103" s="38"/>
      <c r="AH103" s="31"/>
      <c r="AI103" s="50"/>
      <c r="AJ103" s="48">
        <f t="shared" si="48"/>
        <v>0</v>
      </c>
      <c r="AK103" s="37"/>
      <c r="AL103" s="47">
        <f t="shared" si="49"/>
        <v>0</v>
      </c>
      <c r="AM103" s="47">
        <f t="shared" si="50"/>
        <v>0</v>
      </c>
      <c r="AN103" s="47">
        <f t="shared" si="51"/>
        <v>0</v>
      </c>
      <c r="AO103" s="47">
        <f t="shared" si="52"/>
        <v>0</v>
      </c>
      <c r="AP103" s="47">
        <f t="shared" si="53"/>
        <v>0</v>
      </c>
      <c r="AQ103" s="47">
        <f t="shared" si="54"/>
        <v>0</v>
      </c>
      <c r="AR103" s="82">
        <f t="shared" si="55"/>
        <v>0</v>
      </c>
      <c r="AS103" s="82">
        <f t="shared" si="56"/>
        <v>0</v>
      </c>
      <c r="AT103" s="82">
        <f t="shared" si="57"/>
        <v>0</v>
      </c>
      <c r="AU103" s="83">
        <f t="shared" si="58"/>
        <v>0</v>
      </c>
      <c r="AV103" s="58">
        <f t="shared" si="59"/>
        <v>0</v>
      </c>
      <c r="AW103" s="58">
        <f t="shared" si="60"/>
        <v>0</v>
      </c>
      <c r="AX103" s="58">
        <f t="shared" si="61"/>
        <v>0</v>
      </c>
      <c r="AY103" s="58">
        <f t="shared" si="62"/>
        <v>0</v>
      </c>
      <c r="AZ103" s="58">
        <f t="shared" si="63"/>
        <v>0</v>
      </c>
      <c r="BA103" s="58">
        <f t="shared" si="64"/>
        <v>0</v>
      </c>
      <c r="BB103" s="82">
        <f t="shared" si="65"/>
        <v>0</v>
      </c>
      <c r="BC103" s="82">
        <f t="shared" si="66"/>
        <v>0</v>
      </c>
      <c r="BD103" s="82">
        <f t="shared" si="67"/>
        <v>0</v>
      </c>
      <c r="BE103" s="83">
        <f t="shared" si="68"/>
        <v>0</v>
      </c>
    </row>
    <row r="104" spans="1:57" x14ac:dyDescent="0.25">
      <c r="A104" s="125"/>
      <c r="B104" s="73" t="s">
        <v>104</v>
      </c>
      <c r="C104" s="74" t="s">
        <v>105</v>
      </c>
      <c r="D104" s="74" t="s">
        <v>161</v>
      </c>
      <c r="E104" s="91">
        <v>99</v>
      </c>
      <c r="F104" s="121">
        <f t="shared" si="69"/>
        <v>0</v>
      </c>
      <c r="G104" s="24"/>
      <c r="H104" s="95"/>
      <c r="I104" s="136"/>
      <c r="J104" s="28"/>
      <c r="K104" s="79"/>
      <c r="L104" s="41"/>
      <c r="M104" s="30"/>
      <c r="N104" s="85"/>
      <c r="O104" s="20"/>
      <c r="P104" s="101"/>
      <c r="Q104" s="32"/>
      <c r="R104" s="85"/>
      <c r="S104" s="20"/>
      <c r="T104" s="144"/>
      <c r="U104" s="147"/>
      <c r="V104" s="55">
        <f t="shared" si="47"/>
        <v>0</v>
      </c>
      <c r="W104" s="26"/>
      <c r="X104" s="31"/>
      <c r="Y104" s="31"/>
      <c r="Z104" s="39"/>
      <c r="AA104" s="38"/>
      <c r="AB104" s="31"/>
      <c r="AC104" s="31"/>
      <c r="AD104" s="38"/>
      <c r="AE104" s="38"/>
      <c r="AF104" s="38"/>
      <c r="AG104" s="38"/>
      <c r="AH104" s="31"/>
      <c r="AI104" s="50"/>
      <c r="AJ104" s="48">
        <f t="shared" si="48"/>
        <v>0</v>
      </c>
      <c r="AK104" s="27"/>
      <c r="AL104" s="47">
        <f t="shared" si="49"/>
        <v>0</v>
      </c>
      <c r="AM104" s="47">
        <f t="shared" si="50"/>
        <v>0</v>
      </c>
      <c r="AN104" s="47">
        <f t="shared" si="51"/>
        <v>0</v>
      </c>
      <c r="AO104" s="47">
        <f t="shared" si="52"/>
        <v>0</v>
      </c>
      <c r="AP104" s="47">
        <f t="shared" si="53"/>
        <v>0</v>
      </c>
      <c r="AQ104" s="47">
        <f t="shared" si="54"/>
        <v>0</v>
      </c>
      <c r="AR104" s="82">
        <f t="shared" si="55"/>
        <v>0</v>
      </c>
      <c r="AS104" s="82">
        <f t="shared" si="56"/>
        <v>0</v>
      </c>
      <c r="AT104" s="82">
        <f t="shared" si="57"/>
        <v>0</v>
      </c>
      <c r="AU104" s="83">
        <f t="shared" si="58"/>
        <v>0</v>
      </c>
      <c r="AV104" s="58">
        <f t="shared" si="59"/>
        <v>0</v>
      </c>
      <c r="AW104" s="58">
        <f t="shared" si="60"/>
        <v>0</v>
      </c>
      <c r="AX104" s="58">
        <f t="shared" si="61"/>
        <v>0</v>
      </c>
      <c r="AY104" s="58">
        <f t="shared" si="62"/>
        <v>0</v>
      </c>
      <c r="AZ104" s="58">
        <f t="shared" si="63"/>
        <v>0</v>
      </c>
      <c r="BA104" s="58">
        <f t="shared" si="64"/>
        <v>0</v>
      </c>
      <c r="BB104" s="82">
        <f t="shared" si="65"/>
        <v>0</v>
      </c>
      <c r="BC104" s="82">
        <f t="shared" si="66"/>
        <v>0</v>
      </c>
      <c r="BD104" s="82">
        <f t="shared" si="67"/>
        <v>0</v>
      </c>
      <c r="BE104" s="83">
        <f t="shared" si="68"/>
        <v>0</v>
      </c>
    </row>
    <row r="105" spans="1:57" ht="15.75" thickBot="1" x14ac:dyDescent="0.3">
      <c r="A105" s="125"/>
      <c r="B105" s="73" t="s">
        <v>115</v>
      </c>
      <c r="C105" s="74" t="s">
        <v>116</v>
      </c>
      <c r="D105" s="74"/>
      <c r="E105" s="93"/>
      <c r="F105" s="121">
        <f t="shared" si="69"/>
        <v>0</v>
      </c>
      <c r="G105" s="24"/>
      <c r="H105" s="95"/>
      <c r="I105" s="136"/>
      <c r="J105" s="28"/>
      <c r="K105" s="79"/>
      <c r="L105" s="41"/>
      <c r="M105" s="115"/>
      <c r="N105" s="85"/>
      <c r="O105" s="85"/>
      <c r="P105" s="101"/>
      <c r="Q105" s="101"/>
      <c r="R105" s="85"/>
      <c r="S105" s="85"/>
      <c r="T105" s="144"/>
      <c r="U105" s="147"/>
      <c r="V105" s="55">
        <f t="shared" si="47"/>
        <v>0</v>
      </c>
      <c r="W105" s="36"/>
      <c r="X105" s="31"/>
      <c r="Y105" s="31"/>
      <c r="Z105" s="39"/>
      <c r="AA105" s="38"/>
      <c r="AB105" s="31"/>
      <c r="AC105" s="31"/>
      <c r="AD105" s="38"/>
      <c r="AE105" s="38"/>
      <c r="AF105" s="38"/>
      <c r="AG105" s="38"/>
      <c r="AH105" s="31"/>
      <c r="AI105" s="50"/>
      <c r="AJ105" s="48">
        <f t="shared" si="48"/>
        <v>0</v>
      </c>
      <c r="AK105" s="37"/>
      <c r="AL105" s="47">
        <f t="shared" si="49"/>
        <v>0</v>
      </c>
      <c r="AM105" s="47">
        <f t="shared" si="50"/>
        <v>0</v>
      </c>
      <c r="AN105" s="47">
        <f t="shared" si="51"/>
        <v>0</v>
      </c>
      <c r="AO105" s="47">
        <f t="shared" si="52"/>
        <v>0</v>
      </c>
      <c r="AP105" s="47">
        <f t="shared" si="53"/>
        <v>0</v>
      </c>
      <c r="AQ105" s="47">
        <f t="shared" si="54"/>
        <v>0</v>
      </c>
      <c r="AR105" s="82">
        <f t="shared" si="55"/>
        <v>0</v>
      </c>
      <c r="AS105" s="82">
        <f t="shared" si="56"/>
        <v>0</v>
      </c>
      <c r="AT105" s="82">
        <f t="shared" si="57"/>
        <v>0</v>
      </c>
      <c r="AU105" s="83">
        <f t="shared" si="58"/>
        <v>0</v>
      </c>
      <c r="AV105" s="58">
        <f t="shared" si="59"/>
        <v>0</v>
      </c>
      <c r="AW105" s="58">
        <f t="shared" si="60"/>
        <v>0</v>
      </c>
      <c r="AX105" s="58">
        <f t="shared" si="61"/>
        <v>0</v>
      </c>
      <c r="AY105" s="58">
        <f t="shared" si="62"/>
        <v>0</v>
      </c>
      <c r="AZ105" s="58">
        <f t="shared" si="63"/>
        <v>0</v>
      </c>
      <c r="BA105" s="58">
        <f t="shared" si="64"/>
        <v>0</v>
      </c>
      <c r="BB105" s="82">
        <f t="shared" si="65"/>
        <v>0</v>
      </c>
      <c r="BC105" s="82">
        <f t="shared" si="66"/>
        <v>0</v>
      </c>
      <c r="BD105" s="82">
        <f t="shared" si="67"/>
        <v>0</v>
      </c>
      <c r="BE105" s="83">
        <f t="shared" si="68"/>
        <v>0</v>
      </c>
    </row>
    <row r="106" spans="1:57" x14ac:dyDescent="0.25">
      <c r="A106" s="125"/>
      <c r="B106" s="73" t="s">
        <v>275</v>
      </c>
      <c r="C106" s="74" t="s">
        <v>276</v>
      </c>
      <c r="D106" s="74" t="s">
        <v>277</v>
      </c>
      <c r="E106" s="92">
        <v>3</v>
      </c>
      <c r="F106" s="121">
        <f t="shared" si="69"/>
        <v>0</v>
      </c>
      <c r="G106" s="24"/>
      <c r="H106" s="95"/>
      <c r="I106" s="136"/>
      <c r="J106" s="28">
        <v>47</v>
      </c>
      <c r="K106" s="79">
        <v>0</v>
      </c>
      <c r="L106" s="97"/>
      <c r="M106" s="116"/>
      <c r="N106" s="85"/>
      <c r="O106" s="20"/>
      <c r="P106" s="101"/>
      <c r="Q106" s="32"/>
      <c r="R106" s="85"/>
      <c r="S106" s="20"/>
      <c r="T106" s="144"/>
      <c r="U106" s="148"/>
      <c r="V106" s="55">
        <f t="shared" ref="V106:V129" si="70">$AU106+$U106</f>
        <v>0</v>
      </c>
      <c r="W106" s="26"/>
      <c r="X106" s="31"/>
      <c r="Y106" s="31"/>
      <c r="Z106" s="39"/>
      <c r="AA106" s="38"/>
      <c r="AB106" s="31"/>
      <c r="AC106" s="31"/>
      <c r="AD106" s="38"/>
      <c r="AE106" s="38"/>
      <c r="AF106" s="38"/>
      <c r="AG106" s="38"/>
      <c r="AH106" s="31"/>
      <c r="AI106" s="50"/>
      <c r="AJ106" s="48">
        <f t="shared" ref="AJ106:AJ129" si="71">BE106</f>
        <v>0</v>
      </c>
      <c r="AK106" s="27"/>
      <c r="AL106" s="47">
        <f t="shared" ref="AL106:AL129" si="72">I106</f>
        <v>0</v>
      </c>
      <c r="AM106" s="47">
        <f t="shared" ref="AM106:AM129" si="73">K106</f>
        <v>0</v>
      </c>
      <c r="AN106" s="47">
        <f t="shared" ref="AN106:AN129" si="74">M106</f>
        <v>0</v>
      </c>
      <c r="AO106" s="47">
        <f t="shared" ref="AO106:AO129" si="75">O106</f>
        <v>0</v>
      </c>
      <c r="AP106" s="47">
        <f t="shared" ref="AP106:AP129" si="76">Q106</f>
        <v>0</v>
      </c>
      <c r="AQ106" s="47">
        <f t="shared" ref="AQ106:AQ129" si="77">S106</f>
        <v>0</v>
      </c>
      <c r="AR106" s="82">
        <f t="shared" ref="AR106:AR129" si="78">LARGE($AL106:$AQ106,1)</f>
        <v>0</v>
      </c>
      <c r="AS106" s="82">
        <f t="shared" ref="AS106:AS129" si="79">LARGE($AL106:$AQ106,2)</f>
        <v>0</v>
      </c>
      <c r="AT106" s="82">
        <f t="shared" ref="AT106:AT129" si="80">LARGE($AL106:$AQ106,3)</f>
        <v>0</v>
      </c>
      <c r="AU106" s="83">
        <f t="shared" ref="AU106:AU129" si="81">SUM($AR106:$AT106)</f>
        <v>0</v>
      </c>
      <c r="AV106" s="58">
        <f t="shared" ref="AV106:AV129" si="82">Y106</f>
        <v>0</v>
      </c>
      <c r="AW106" s="58">
        <f t="shared" ref="AW106:AW129" si="83">AA106</f>
        <v>0</v>
      </c>
      <c r="AX106" s="58">
        <f t="shared" ref="AX106:AX129" si="84">AC106</f>
        <v>0</v>
      </c>
      <c r="AY106" s="58">
        <f t="shared" ref="AY106:AY129" si="85">AE106</f>
        <v>0</v>
      </c>
      <c r="AZ106" s="58">
        <f t="shared" ref="AZ106:AZ129" si="86">AG106</f>
        <v>0</v>
      </c>
      <c r="BA106" s="58">
        <f t="shared" ref="BA106:BA129" si="87">AI106</f>
        <v>0</v>
      </c>
      <c r="BB106" s="82">
        <f t="shared" ref="BB106:BB129" si="88">LARGE($AV106:$BA106,1)</f>
        <v>0</v>
      </c>
      <c r="BC106" s="82">
        <f t="shared" ref="BC106:BC129" si="89">LARGE($AV106:$BA106,2)</f>
        <v>0</v>
      </c>
      <c r="BD106" s="82">
        <f t="shared" ref="BD106:BD129" si="90">LARGE($AV106:$BA106,3)</f>
        <v>0</v>
      </c>
      <c r="BE106" s="83">
        <f t="shared" ref="BE106:BE129" si="91">SUM($BB106:$BD106)</f>
        <v>0</v>
      </c>
    </row>
    <row r="107" spans="1:57" x14ac:dyDescent="0.25">
      <c r="A107" s="125"/>
      <c r="B107" s="73" t="s">
        <v>89</v>
      </c>
      <c r="C107" s="74" t="s">
        <v>90</v>
      </c>
      <c r="D107" s="74"/>
      <c r="E107" s="91">
        <v>1</v>
      </c>
      <c r="F107" s="121">
        <f t="shared" si="69"/>
        <v>0</v>
      </c>
      <c r="G107" s="24"/>
      <c r="H107" s="95"/>
      <c r="I107" s="136"/>
      <c r="J107" s="28"/>
      <c r="K107" s="79"/>
      <c r="L107" s="41"/>
      <c r="M107" s="117"/>
      <c r="N107" s="85"/>
      <c r="O107" s="20"/>
      <c r="P107" s="101"/>
      <c r="Q107" s="30"/>
      <c r="R107" s="85"/>
      <c r="S107" s="20"/>
      <c r="T107" s="144"/>
      <c r="U107" s="150"/>
      <c r="V107" s="55">
        <f t="shared" si="70"/>
        <v>0</v>
      </c>
      <c r="W107" s="26"/>
      <c r="X107" s="31"/>
      <c r="Y107" s="31"/>
      <c r="Z107" s="39"/>
      <c r="AA107" s="38"/>
      <c r="AB107" s="31"/>
      <c r="AC107" s="31"/>
      <c r="AD107" s="38"/>
      <c r="AE107" s="38"/>
      <c r="AF107" s="38"/>
      <c r="AG107" s="38"/>
      <c r="AH107" s="31"/>
      <c r="AI107" s="50"/>
      <c r="AJ107" s="48">
        <f t="shared" si="71"/>
        <v>0</v>
      </c>
      <c r="AK107" s="27"/>
      <c r="AL107" s="47">
        <f t="shared" si="72"/>
        <v>0</v>
      </c>
      <c r="AM107" s="47">
        <f t="shared" si="73"/>
        <v>0</v>
      </c>
      <c r="AN107" s="47">
        <f t="shared" si="74"/>
        <v>0</v>
      </c>
      <c r="AO107" s="47">
        <f t="shared" si="75"/>
        <v>0</v>
      </c>
      <c r="AP107" s="47">
        <f t="shared" si="76"/>
        <v>0</v>
      </c>
      <c r="AQ107" s="47">
        <f t="shared" si="77"/>
        <v>0</v>
      </c>
      <c r="AR107" s="82">
        <f t="shared" si="78"/>
        <v>0</v>
      </c>
      <c r="AS107" s="82">
        <f t="shared" si="79"/>
        <v>0</v>
      </c>
      <c r="AT107" s="82">
        <f t="shared" si="80"/>
        <v>0</v>
      </c>
      <c r="AU107" s="83">
        <f t="shared" si="81"/>
        <v>0</v>
      </c>
      <c r="AV107" s="58">
        <f t="shared" si="82"/>
        <v>0</v>
      </c>
      <c r="AW107" s="58">
        <f t="shared" si="83"/>
        <v>0</v>
      </c>
      <c r="AX107" s="58">
        <f t="shared" si="84"/>
        <v>0</v>
      </c>
      <c r="AY107" s="58">
        <f t="shared" si="85"/>
        <v>0</v>
      </c>
      <c r="AZ107" s="58">
        <f t="shared" si="86"/>
        <v>0</v>
      </c>
      <c r="BA107" s="58">
        <f t="shared" si="87"/>
        <v>0</v>
      </c>
      <c r="BB107" s="82">
        <f t="shared" si="88"/>
        <v>0</v>
      </c>
      <c r="BC107" s="82">
        <f t="shared" si="89"/>
        <v>0</v>
      </c>
      <c r="BD107" s="82">
        <f t="shared" si="90"/>
        <v>0</v>
      </c>
      <c r="BE107" s="83">
        <f t="shared" si="91"/>
        <v>0</v>
      </c>
    </row>
    <row r="108" spans="1:57" ht="15.75" thickBot="1" x14ac:dyDescent="0.3">
      <c r="A108" s="125"/>
      <c r="B108" s="59" t="s">
        <v>83</v>
      </c>
      <c r="C108" s="60" t="s">
        <v>41</v>
      </c>
      <c r="D108" s="60"/>
      <c r="E108" s="91">
        <v>99</v>
      </c>
      <c r="F108" s="121">
        <f t="shared" si="69"/>
        <v>0</v>
      </c>
      <c r="G108" s="24"/>
      <c r="H108" s="95"/>
      <c r="I108" s="136"/>
      <c r="J108" s="28"/>
      <c r="K108" s="79"/>
      <c r="L108" s="41"/>
      <c r="M108" s="118"/>
      <c r="N108" s="85"/>
      <c r="O108" s="20"/>
      <c r="P108" s="101"/>
      <c r="Q108" s="32"/>
      <c r="R108" s="85"/>
      <c r="S108" s="20"/>
      <c r="T108" s="144"/>
      <c r="U108" s="147"/>
      <c r="V108" s="55">
        <f t="shared" si="70"/>
        <v>0</v>
      </c>
      <c r="W108" s="36">
        <v>1</v>
      </c>
      <c r="X108" s="31"/>
      <c r="Y108" s="31"/>
      <c r="Z108" s="39"/>
      <c r="AA108" s="38"/>
      <c r="AB108" s="31"/>
      <c r="AC108" s="31"/>
      <c r="AD108" s="38"/>
      <c r="AE108" s="38"/>
      <c r="AF108" s="38"/>
      <c r="AG108" s="38"/>
      <c r="AH108" s="31"/>
      <c r="AI108" s="50"/>
      <c r="AJ108" s="48">
        <f t="shared" si="71"/>
        <v>0</v>
      </c>
      <c r="AK108" s="37"/>
      <c r="AL108" s="47">
        <f t="shared" si="72"/>
        <v>0</v>
      </c>
      <c r="AM108" s="47">
        <f t="shared" si="73"/>
        <v>0</v>
      </c>
      <c r="AN108" s="47">
        <f t="shared" si="74"/>
        <v>0</v>
      </c>
      <c r="AO108" s="47">
        <f t="shared" si="75"/>
        <v>0</v>
      </c>
      <c r="AP108" s="47">
        <f t="shared" si="76"/>
        <v>0</v>
      </c>
      <c r="AQ108" s="47">
        <f t="shared" si="77"/>
        <v>0</v>
      </c>
      <c r="AR108" s="82">
        <f t="shared" si="78"/>
        <v>0</v>
      </c>
      <c r="AS108" s="82">
        <f t="shared" si="79"/>
        <v>0</v>
      </c>
      <c r="AT108" s="82">
        <f t="shared" si="80"/>
        <v>0</v>
      </c>
      <c r="AU108" s="83">
        <f t="shared" si="81"/>
        <v>0</v>
      </c>
      <c r="AV108" s="58">
        <f t="shared" si="82"/>
        <v>0</v>
      </c>
      <c r="AW108" s="58">
        <f t="shared" si="83"/>
        <v>0</v>
      </c>
      <c r="AX108" s="58">
        <f t="shared" si="84"/>
        <v>0</v>
      </c>
      <c r="AY108" s="58">
        <f t="shared" si="85"/>
        <v>0</v>
      </c>
      <c r="AZ108" s="58">
        <f t="shared" si="86"/>
        <v>0</v>
      </c>
      <c r="BA108" s="58">
        <f t="shared" si="87"/>
        <v>0</v>
      </c>
      <c r="BB108" s="82">
        <f t="shared" si="88"/>
        <v>0</v>
      </c>
      <c r="BC108" s="82">
        <f t="shared" si="89"/>
        <v>0</v>
      </c>
      <c r="BD108" s="82">
        <f t="shared" si="90"/>
        <v>0</v>
      </c>
      <c r="BE108" s="83">
        <f t="shared" si="91"/>
        <v>0</v>
      </c>
    </row>
    <row r="109" spans="1:57" ht="15.75" thickBot="1" x14ac:dyDescent="0.3">
      <c r="A109" s="125"/>
      <c r="B109" s="73" t="s">
        <v>125</v>
      </c>
      <c r="C109" s="74" t="s">
        <v>126</v>
      </c>
      <c r="D109" s="74" t="s">
        <v>197</v>
      </c>
      <c r="E109" s="91">
        <v>1</v>
      </c>
      <c r="F109" s="121">
        <f t="shared" si="69"/>
        <v>0</v>
      </c>
      <c r="G109" s="24"/>
      <c r="H109" s="95"/>
      <c r="I109" s="136"/>
      <c r="J109" s="28"/>
      <c r="K109" s="79"/>
      <c r="L109" s="41"/>
      <c r="M109" s="117"/>
      <c r="N109" s="85"/>
      <c r="O109" s="20"/>
      <c r="P109" s="101"/>
      <c r="Q109" s="32"/>
      <c r="R109" s="85"/>
      <c r="S109" s="20"/>
      <c r="T109" s="144"/>
      <c r="U109" s="147"/>
      <c r="V109" s="55">
        <f t="shared" si="70"/>
        <v>0</v>
      </c>
      <c r="W109" s="36"/>
      <c r="X109" s="31"/>
      <c r="Y109" s="31"/>
      <c r="Z109" s="39"/>
      <c r="AA109" s="38"/>
      <c r="AB109" s="31"/>
      <c r="AC109" s="31"/>
      <c r="AD109" s="38"/>
      <c r="AE109" s="38"/>
      <c r="AF109" s="38"/>
      <c r="AG109" s="38"/>
      <c r="AH109" s="31"/>
      <c r="AI109" s="50"/>
      <c r="AJ109" s="48">
        <f t="shared" si="71"/>
        <v>0</v>
      </c>
      <c r="AK109" s="37"/>
      <c r="AL109" s="47">
        <f t="shared" si="72"/>
        <v>0</v>
      </c>
      <c r="AM109" s="47">
        <f t="shared" si="73"/>
        <v>0</v>
      </c>
      <c r="AN109" s="47">
        <f t="shared" si="74"/>
        <v>0</v>
      </c>
      <c r="AO109" s="47">
        <f t="shared" si="75"/>
        <v>0</v>
      </c>
      <c r="AP109" s="47">
        <f t="shared" si="76"/>
        <v>0</v>
      </c>
      <c r="AQ109" s="47">
        <f t="shared" si="77"/>
        <v>0</v>
      </c>
      <c r="AR109" s="82">
        <f t="shared" si="78"/>
        <v>0</v>
      </c>
      <c r="AS109" s="82">
        <f t="shared" si="79"/>
        <v>0</v>
      </c>
      <c r="AT109" s="82">
        <f t="shared" si="80"/>
        <v>0</v>
      </c>
      <c r="AU109" s="83">
        <f t="shared" si="81"/>
        <v>0</v>
      </c>
      <c r="AV109" s="58">
        <f t="shared" si="82"/>
        <v>0</v>
      </c>
      <c r="AW109" s="58">
        <f t="shared" si="83"/>
        <v>0</v>
      </c>
      <c r="AX109" s="58">
        <f t="shared" si="84"/>
        <v>0</v>
      </c>
      <c r="AY109" s="58">
        <f t="shared" si="85"/>
        <v>0</v>
      </c>
      <c r="AZ109" s="58">
        <f t="shared" si="86"/>
        <v>0</v>
      </c>
      <c r="BA109" s="58">
        <f t="shared" si="87"/>
        <v>0</v>
      </c>
      <c r="BB109" s="82">
        <f t="shared" si="88"/>
        <v>0</v>
      </c>
      <c r="BC109" s="82">
        <f t="shared" si="89"/>
        <v>0</v>
      </c>
      <c r="BD109" s="82">
        <f t="shared" si="90"/>
        <v>0</v>
      </c>
      <c r="BE109" s="83">
        <f t="shared" si="91"/>
        <v>0</v>
      </c>
    </row>
    <row r="110" spans="1:57" x14ac:dyDescent="0.25">
      <c r="A110" s="125"/>
      <c r="B110" s="73" t="s">
        <v>120</v>
      </c>
      <c r="C110" s="74" t="s">
        <v>121</v>
      </c>
      <c r="D110" s="74"/>
      <c r="E110" s="92">
        <v>2</v>
      </c>
      <c r="F110" s="121">
        <f t="shared" si="69"/>
        <v>0</v>
      </c>
      <c r="G110" s="24"/>
      <c r="H110" s="95"/>
      <c r="I110" s="136"/>
      <c r="J110" s="28"/>
      <c r="K110" s="79"/>
      <c r="L110" s="41"/>
      <c r="M110" s="30"/>
      <c r="N110" s="85"/>
      <c r="O110" s="20"/>
      <c r="P110" s="101"/>
      <c r="Q110" s="30"/>
      <c r="R110" s="85"/>
      <c r="S110" s="20"/>
      <c r="T110" s="144"/>
      <c r="U110" s="147"/>
      <c r="V110" s="55">
        <f t="shared" si="70"/>
        <v>0</v>
      </c>
      <c r="W110" s="26">
        <v>1</v>
      </c>
      <c r="X110" s="31"/>
      <c r="Y110" s="31"/>
      <c r="Z110" s="39"/>
      <c r="AA110" s="38"/>
      <c r="AB110" s="31"/>
      <c r="AC110" s="31"/>
      <c r="AD110" s="38"/>
      <c r="AE110" s="38"/>
      <c r="AF110" s="38"/>
      <c r="AG110" s="38"/>
      <c r="AH110" s="31"/>
      <c r="AI110" s="50"/>
      <c r="AJ110" s="48">
        <f t="shared" si="71"/>
        <v>0</v>
      </c>
      <c r="AK110" s="27"/>
      <c r="AL110" s="47">
        <f t="shared" si="72"/>
        <v>0</v>
      </c>
      <c r="AM110" s="47">
        <f t="shared" si="73"/>
        <v>0</v>
      </c>
      <c r="AN110" s="47">
        <f t="shared" si="74"/>
        <v>0</v>
      </c>
      <c r="AO110" s="47">
        <f t="shared" si="75"/>
        <v>0</v>
      </c>
      <c r="AP110" s="47">
        <f t="shared" si="76"/>
        <v>0</v>
      </c>
      <c r="AQ110" s="47">
        <f t="shared" si="77"/>
        <v>0</v>
      </c>
      <c r="AR110" s="82">
        <f t="shared" si="78"/>
        <v>0</v>
      </c>
      <c r="AS110" s="82">
        <f t="shared" si="79"/>
        <v>0</v>
      </c>
      <c r="AT110" s="82">
        <f t="shared" si="80"/>
        <v>0</v>
      </c>
      <c r="AU110" s="83">
        <f t="shared" si="81"/>
        <v>0</v>
      </c>
      <c r="AV110" s="58">
        <f t="shared" si="82"/>
        <v>0</v>
      </c>
      <c r="AW110" s="58">
        <f t="shared" si="83"/>
        <v>0</v>
      </c>
      <c r="AX110" s="58">
        <f t="shared" si="84"/>
        <v>0</v>
      </c>
      <c r="AY110" s="58">
        <f t="shared" si="85"/>
        <v>0</v>
      </c>
      <c r="AZ110" s="58">
        <f t="shared" si="86"/>
        <v>0</v>
      </c>
      <c r="BA110" s="58">
        <f t="shared" si="87"/>
        <v>0</v>
      </c>
      <c r="BB110" s="82">
        <f t="shared" si="88"/>
        <v>0</v>
      </c>
      <c r="BC110" s="82">
        <f t="shared" si="89"/>
        <v>0</v>
      </c>
      <c r="BD110" s="82">
        <f t="shared" si="90"/>
        <v>0</v>
      </c>
      <c r="BE110" s="83">
        <f t="shared" si="91"/>
        <v>0</v>
      </c>
    </row>
    <row r="111" spans="1:57" x14ac:dyDescent="0.25">
      <c r="A111" s="125"/>
      <c r="B111" s="73" t="s">
        <v>37</v>
      </c>
      <c r="C111" s="74" t="s">
        <v>54</v>
      </c>
      <c r="D111" s="74"/>
      <c r="E111" s="91"/>
      <c r="F111" s="121">
        <f>$V111+$AJ111+G111</f>
        <v>0</v>
      </c>
      <c r="G111" s="24"/>
      <c r="H111" s="29"/>
      <c r="I111" s="136"/>
      <c r="J111" s="33"/>
      <c r="K111" s="79"/>
      <c r="L111" s="41"/>
      <c r="M111" s="118"/>
      <c r="N111" s="85"/>
      <c r="O111" s="20"/>
      <c r="P111" s="101"/>
      <c r="Q111" s="32"/>
      <c r="R111" s="85"/>
      <c r="S111" s="20"/>
      <c r="T111" s="144"/>
      <c r="U111" s="148"/>
      <c r="V111" s="55">
        <f t="shared" si="70"/>
        <v>0</v>
      </c>
      <c r="W111" s="34"/>
      <c r="X111" s="31"/>
      <c r="Y111" s="31"/>
      <c r="Z111" s="44"/>
      <c r="AA111" s="45"/>
      <c r="AB111" s="31"/>
      <c r="AC111" s="31"/>
      <c r="AD111" s="45"/>
      <c r="AE111" s="45"/>
      <c r="AF111" s="45"/>
      <c r="AG111" s="45"/>
      <c r="AH111" s="31"/>
      <c r="AI111" s="50"/>
      <c r="AJ111" s="48">
        <f t="shared" si="71"/>
        <v>0</v>
      </c>
      <c r="AK111" s="35"/>
      <c r="AL111" s="47">
        <f t="shared" si="72"/>
        <v>0</v>
      </c>
      <c r="AM111" s="47">
        <f t="shared" si="73"/>
        <v>0</v>
      </c>
      <c r="AN111" s="47">
        <f t="shared" si="74"/>
        <v>0</v>
      </c>
      <c r="AO111" s="47">
        <f t="shared" si="75"/>
        <v>0</v>
      </c>
      <c r="AP111" s="47">
        <f t="shared" si="76"/>
        <v>0</v>
      </c>
      <c r="AQ111" s="47">
        <f t="shared" si="77"/>
        <v>0</v>
      </c>
      <c r="AR111" s="82">
        <f t="shared" si="78"/>
        <v>0</v>
      </c>
      <c r="AS111" s="82">
        <f t="shared" si="79"/>
        <v>0</v>
      </c>
      <c r="AT111" s="82">
        <f t="shared" si="80"/>
        <v>0</v>
      </c>
      <c r="AU111" s="83">
        <f t="shared" si="81"/>
        <v>0</v>
      </c>
      <c r="AV111" s="58">
        <f t="shared" si="82"/>
        <v>0</v>
      </c>
      <c r="AW111" s="58">
        <f t="shared" si="83"/>
        <v>0</v>
      </c>
      <c r="AX111" s="58">
        <f t="shared" si="84"/>
        <v>0</v>
      </c>
      <c r="AY111" s="58">
        <f t="shared" si="85"/>
        <v>0</v>
      </c>
      <c r="AZ111" s="58">
        <f t="shared" si="86"/>
        <v>0</v>
      </c>
      <c r="BA111" s="58">
        <f t="shared" si="87"/>
        <v>0</v>
      </c>
      <c r="BB111" s="82">
        <f t="shared" si="88"/>
        <v>0</v>
      </c>
      <c r="BC111" s="82">
        <f t="shared" si="89"/>
        <v>0</v>
      </c>
      <c r="BD111" s="82">
        <f t="shared" si="90"/>
        <v>0</v>
      </c>
      <c r="BE111" s="83">
        <f t="shared" si="91"/>
        <v>0</v>
      </c>
    </row>
    <row r="112" spans="1:57" ht="15.75" thickBot="1" x14ac:dyDescent="0.3">
      <c r="A112" s="125"/>
      <c r="B112" s="59" t="s">
        <v>52</v>
      </c>
      <c r="C112" s="60" t="s">
        <v>47</v>
      </c>
      <c r="D112" s="60"/>
      <c r="E112" s="91"/>
      <c r="F112" s="121">
        <f>$V112+$AJ112+G112</f>
        <v>0</v>
      </c>
      <c r="G112" s="24"/>
      <c r="H112" s="95"/>
      <c r="I112" s="136"/>
      <c r="J112" s="28"/>
      <c r="K112" s="79"/>
      <c r="L112" s="41"/>
      <c r="M112" s="118"/>
      <c r="N112" s="85"/>
      <c r="O112" s="85"/>
      <c r="P112" s="101"/>
      <c r="Q112" s="101"/>
      <c r="R112" s="85"/>
      <c r="S112" s="85"/>
      <c r="T112" s="144"/>
      <c r="U112" s="149"/>
      <c r="V112" s="55">
        <f t="shared" si="70"/>
        <v>0</v>
      </c>
      <c r="W112" s="36"/>
      <c r="X112" s="31"/>
      <c r="Y112" s="31"/>
      <c r="Z112" s="39"/>
      <c r="AA112" s="38"/>
      <c r="AB112" s="31"/>
      <c r="AC112" s="31"/>
      <c r="AD112" s="38"/>
      <c r="AE112" s="38"/>
      <c r="AF112" s="38"/>
      <c r="AG112" s="38"/>
      <c r="AH112" s="31"/>
      <c r="AI112" s="50"/>
      <c r="AJ112" s="48">
        <f t="shared" si="71"/>
        <v>0</v>
      </c>
      <c r="AK112" s="37"/>
      <c r="AL112" s="47">
        <f t="shared" si="72"/>
        <v>0</v>
      </c>
      <c r="AM112" s="47">
        <f t="shared" si="73"/>
        <v>0</v>
      </c>
      <c r="AN112" s="47">
        <f t="shared" si="74"/>
        <v>0</v>
      </c>
      <c r="AO112" s="47">
        <f t="shared" si="75"/>
        <v>0</v>
      </c>
      <c r="AP112" s="47">
        <f t="shared" si="76"/>
        <v>0</v>
      </c>
      <c r="AQ112" s="47">
        <f t="shared" si="77"/>
        <v>0</v>
      </c>
      <c r="AR112" s="82">
        <f t="shared" si="78"/>
        <v>0</v>
      </c>
      <c r="AS112" s="82">
        <f t="shared" si="79"/>
        <v>0</v>
      </c>
      <c r="AT112" s="82">
        <f t="shared" si="80"/>
        <v>0</v>
      </c>
      <c r="AU112" s="83">
        <f t="shared" si="81"/>
        <v>0</v>
      </c>
      <c r="AV112" s="58">
        <f t="shared" si="82"/>
        <v>0</v>
      </c>
      <c r="AW112" s="58">
        <f t="shared" si="83"/>
        <v>0</v>
      </c>
      <c r="AX112" s="58">
        <f t="shared" si="84"/>
        <v>0</v>
      </c>
      <c r="AY112" s="58">
        <f t="shared" si="85"/>
        <v>0</v>
      </c>
      <c r="AZ112" s="58">
        <f t="shared" si="86"/>
        <v>0</v>
      </c>
      <c r="BA112" s="58">
        <f t="shared" si="87"/>
        <v>0</v>
      </c>
      <c r="BB112" s="82">
        <f t="shared" si="88"/>
        <v>0</v>
      </c>
      <c r="BC112" s="82">
        <f t="shared" si="89"/>
        <v>0</v>
      </c>
      <c r="BD112" s="82">
        <f t="shared" si="90"/>
        <v>0</v>
      </c>
      <c r="BE112" s="83">
        <f t="shared" si="91"/>
        <v>0</v>
      </c>
    </row>
    <row r="113" spans="1:57" ht="15.75" thickBot="1" x14ac:dyDescent="0.3">
      <c r="A113" s="125"/>
      <c r="B113" s="73" t="s">
        <v>93</v>
      </c>
      <c r="C113" s="74" t="s">
        <v>94</v>
      </c>
      <c r="D113" s="74"/>
      <c r="E113" s="91">
        <v>0</v>
      </c>
      <c r="F113" s="121">
        <f>$V113+$AJ113</f>
        <v>0</v>
      </c>
      <c r="G113" s="24"/>
      <c r="H113" s="95"/>
      <c r="I113" s="136"/>
      <c r="J113" s="28"/>
      <c r="K113" s="79"/>
      <c r="L113" s="41"/>
      <c r="M113" s="116"/>
      <c r="N113" s="85"/>
      <c r="O113" s="20"/>
      <c r="P113" s="101"/>
      <c r="Q113" s="32"/>
      <c r="R113" s="85"/>
      <c r="S113" s="20"/>
      <c r="T113" s="144"/>
      <c r="U113" s="147"/>
      <c r="V113" s="55">
        <f t="shared" si="70"/>
        <v>0</v>
      </c>
      <c r="W113" s="36"/>
      <c r="X113" s="31"/>
      <c r="Y113" s="31"/>
      <c r="Z113" s="39"/>
      <c r="AA113" s="38"/>
      <c r="AB113" s="31"/>
      <c r="AC113" s="31"/>
      <c r="AD113" s="38"/>
      <c r="AE113" s="38"/>
      <c r="AF113" s="38"/>
      <c r="AG113" s="38"/>
      <c r="AH113" s="31"/>
      <c r="AI113" s="50"/>
      <c r="AJ113" s="48">
        <f t="shared" si="71"/>
        <v>0</v>
      </c>
      <c r="AK113" s="37"/>
      <c r="AL113" s="47">
        <f t="shared" si="72"/>
        <v>0</v>
      </c>
      <c r="AM113" s="47">
        <f t="shared" si="73"/>
        <v>0</v>
      </c>
      <c r="AN113" s="47">
        <f t="shared" si="74"/>
        <v>0</v>
      </c>
      <c r="AO113" s="47">
        <f t="shared" si="75"/>
        <v>0</v>
      </c>
      <c r="AP113" s="47">
        <f t="shared" si="76"/>
        <v>0</v>
      </c>
      <c r="AQ113" s="47">
        <f t="shared" si="77"/>
        <v>0</v>
      </c>
      <c r="AR113" s="82">
        <f t="shared" si="78"/>
        <v>0</v>
      </c>
      <c r="AS113" s="82">
        <f t="shared" si="79"/>
        <v>0</v>
      </c>
      <c r="AT113" s="82">
        <f t="shared" si="80"/>
        <v>0</v>
      </c>
      <c r="AU113" s="83">
        <f t="shared" si="81"/>
        <v>0</v>
      </c>
      <c r="AV113" s="58">
        <f t="shared" si="82"/>
        <v>0</v>
      </c>
      <c r="AW113" s="58">
        <f t="shared" si="83"/>
        <v>0</v>
      </c>
      <c r="AX113" s="58">
        <f t="shared" si="84"/>
        <v>0</v>
      </c>
      <c r="AY113" s="58">
        <f t="shared" si="85"/>
        <v>0</v>
      </c>
      <c r="AZ113" s="58">
        <f t="shared" si="86"/>
        <v>0</v>
      </c>
      <c r="BA113" s="58">
        <f t="shared" si="87"/>
        <v>0</v>
      </c>
      <c r="BB113" s="82">
        <f t="shared" si="88"/>
        <v>0</v>
      </c>
      <c r="BC113" s="82">
        <f t="shared" si="89"/>
        <v>0</v>
      </c>
      <c r="BD113" s="82">
        <f t="shared" si="90"/>
        <v>0</v>
      </c>
      <c r="BE113" s="83">
        <f t="shared" si="91"/>
        <v>0</v>
      </c>
    </row>
    <row r="114" spans="1:57" x14ac:dyDescent="0.25">
      <c r="A114" s="125"/>
      <c r="B114" s="73" t="s">
        <v>127</v>
      </c>
      <c r="C114" s="74" t="s">
        <v>128</v>
      </c>
      <c r="D114" s="74"/>
      <c r="E114" s="91">
        <v>0</v>
      </c>
      <c r="F114" s="121">
        <f>$V114+$AJ114</f>
        <v>0</v>
      </c>
      <c r="G114" s="24"/>
      <c r="H114" s="95"/>
      <c r="I114" s="136"/>
      <c r="J114" s="28"/>
      <c r="K114" s="79"/>
      <c r="L114" s="41"/>
      <c r="M114" s="118"/>
      <c r="N114" s="85"/>
      <c r="O114" s="20"/>
      <c r="P114" s="101"/>
      <c r="Q114" s="32"/>
      <c r="R114" s="85"/>
      <c r="S114" s="20"/>
      <c r="T114" s="144"/>
      <c r="U114" s="147"/>
      <c r="V114" s="55">
        <f t="shared" si="70"/>
        <v>0</v>
      </c>
      <c r="W114" s="26">
        <v>1</v>
      </c>
      <c r="X114" s="31"/>
      <c r="Y114" s="31"/>
      <c r="Z114" s="39"/>
      <c r="AA114" s="38"/>
      <c r="AB114" s="31"/>
      <c r="AC114" s="31"/>
      <c r="AD114" s="38"/>
      <c r="AE114" s="38"/>
      <c r="AF114" s="38"/>
      <c r="AG114" s="38"/>
      <c r="AH114" s="31"/>
      <c r="AI114" s="50"/>
      <c r="AJ114" s="48">
        <f t="shared" si="71"/>
        <v>0</v>
      </c>
      <c r="AK114" s="27"/>
      <c r="AL114" s="47">
        <f t="shared" si="72"/>
        <v>0</v>
      </c>
      <c r="AM114" s="47">
        <f t="shared" si="73"/>
        <v>0</v>
      </c>
      <c r="AN114" s="47">
        <f t="shared" si="74"/>
        <v>0</v>
      </c>
      <c r="AO114" s="47">
        <f t="shared" si="75"/>
        <v>0</v>
      </c>
      <c r="AP114" s="47">
        <f t="shared" si="76"/>
        <v>0</v>
      </c>
      <c r="AQ114" s="47">
        <f t="shared" si="77"/>
        <v>0</v>
      </c>
      <c r="AR114" s="82">
        <f t="shared" si="78"/>
        <v>0</v>
      </c>
      <c r="AS114" s="82">
        <f t="shared" si="79"/>
        <v>0</v>
      </c>
      <c r="AT114" s="82">
        <f t="shared" si="80"/>
        <v>0</v>
      </c>
      <c r="AU114" s="83">
        <f t="shared" si="81"/>
        <v>0</v>
      </c>
      <c r="AV114" s="58">
        <f t="shared" si="82"/>
        <v>0</v>
      </c>
      <c r="AW114" s="58">
        <f t="shared" si="83"/>
        <v>0</v>
      </c>
      <c r="AX114" s="58">
        <f t="shared" si="84"/>
        <v>0</v>
      </c>
      <c r="AY114" s="58">
        <f t="shared" si="85"/>
        <v>0</v>
      </c>
      <c r="AZ114" s="58">
        <f t="shared" si="86"/>
        <v>0</v>
      </c>
      <c r="BA114" s="58">
        <f t="shared" si="87"/>
        <v>0</v>
      </c>
      <c r="BB114" s="82">
        <f t="shared" si="88"/>
        <v>0</v>
      </c>
      <c r="BC114" s="82">
        <f t="shared" si="89"/>
        <v>0</v>
      </c>
      <c r="BD114" s="82">
        <f t="shared" si="90"/>
        <v>0</v>
      </c>
      <c r="BE114" s="83">
        <f t="shared" si="91"/>
        <v>0</v>
      </c>
    </row>
    <row r="115" spans="1:57" x14ac:dyDescent="0.25">
      <c r="A115" s="125"/>
      <c r="B115" s="61" t="s">
        <v>62</v>
      </c>
      <c r="C115" s="62" t="s">
        <v>63</v>
      </c>
      <c r="D115" s="62" t="s">
        <v>170</v>
      </c>
      <c r="E115" s="91">
        <v>0</v>
      </c>
      <c r="F115" s="121">
        <f>$V115+$AJ115</f>
        <v>0</v>
      </c>
      <c r="G115" s="24"/>
      <c r="H115" s="95"/>
      <c r="I115" s="136"/>
      <c r="J115" s="28"/>
      <c r="K115" s="79"/>
      <c r="L115" s="41"/>
      <c r="M115" s="115"/>
      <c r="N115" s="85"/>
      <c r="O115" s="20"/>
      <c r="P115" s="101"/>
      <c r="Q115" s="30"/>
      <c r="R115" s="85"/>
      <c r="S115" s="20"/>
      <c r="T115" s="144"/>
      <c r="U115" s="147"/>
      <c r="V115" s="55">
        <f t="shared" si="70"/>
        <v>0</v>
      </c>
      <c r="W115" s="26">
        <v>1</v>
      </c>
      <c r="X115" s="31"/>
      <c r="Y115" s="31"/>
      <c r="Z115" s="39"/>
      <c r="AA115" s="38"/>
      <c r="AB115" s="31"/>
      <c r="AC115" s="31"/>
      <c r="AD115" s="38"/>
      <c r="AE115" s="38"/>
      <c r="AF115" s="38"/>
      <c r="AG115" s="38"/>
      <c r="AH115" s="31"/>
      <c r="AI115" s="50"/>
      <c r="AJ115" s="48">
        <f t="shared" si="71"/>
        <v>0</v>
      </c>
      <c r="AK115" s="27"/>
      <c r="AL115" s="47">
        <f t="shared" si="72"/>
        <v>0</v>
      </c>
      <c r="AM115" s="47">
        <f t="shared" si="73"/>
        <v>0</v>
      </c>
      <c r="AN115" s="47">
        <f t="shared" si="74"/>
        <v>0</v>
      </c>
      <c r="AO115" s="47">
        <f t="shared" si="75"/>
        <v>0</v>
      </c>
      <c r="AP115" s="47">
        <f t="shared" si="76"/>
        <v>0</v>
      </c>
      <c r="AQ115" s="47">
        <f t="shared" si="77"/>
        <v>0</v>
      </c>
      <c r="AR115" s="82">
        <f t="shared" si="78"/>
        <v>0</v>
      </c>
      <c r="AS115" s="82">
        <f t="shared" si="79"/>
        <v>0</v>
      </c>
      <c r="AT115" s="82">
        <f t="shared" si="80"/>
        <v>0</v>
      </c>
      <c r="AU115" s="83">
        <f t="shared" si="81"/>
        <v>0</v>
      </c>
      <c r="AV115" s="58">
        <f t="shared" si="82"/>
        <v>0</v>
      </c>
      <c r="AW115" s="58">
        <f t="shared" si="83"/>
        <v>0</v>
      </c>
      <c r="AX115" s="58">
        <f t="shared" si="84"/>
        <v>0</v>
      </c>
      <c r="AY115" s="58">
        <f t="shared" si="85"/>
        <v>0</v>
      </c>
      <c r="AZ115" s="58">
        <f t="shared" si="86"/>
        <v>0</v>
      </c>
      <c r="BA115" s="58">
        <f t="shared" si="87"/>
        <v>0</v>
      </c>
      <c r="BB115" s="82">
        <f t="shared" si="88"/>
        <v>0</v>
      </c>
      <c r="BC115" s="82">
        <f t="shared" si="89"/>
        <v>0</v>
      </c>
      <c r="BD115" s="82">
        <f t="shared" si="90"/>
        <v>0</v>
      </c>
      <c r="BE115" s="83">
        <f t="shared" si="91"/>
        <v>0</v>
      </c>
    </row>
    <row r="116" spans="1:57" ht="15.75" thickBot="1" x14ac:dyDescent="0.3">
      <c r="A116" s="125"/>
      <c r="B116" s="73" t="s">
        <v>38</v>
      </c>
      <c r="C116" s="74" t="s">
        <v>39</v>
      </c>
      <c r="D116" s="74"/>
      <c r="E116" s="93"/>
      <c r="F116" s="121">
        <f>$V116+$AJ116+G116</f>
        <v>0</v>
      </c>
      <c r="G116" s="24"/>
      <c r="H116" s="95"/>
      <c r="I116" s="136"/>
      <c r="J116" s="28"/>
      <c r="K116" s="79"/>
      <c r="L116" s="41"/>
      <c r="M116" s="116"/>
      <c r="N116" s="85"/>
      <c r="O116" s="20"/>
      <c r="P116" s="101"/>
      <c r="Q116" s="32"/>
      <c r="R116" s="85"/>
      <c r="S116" s="20"/>
      <c r="T116" s="144"/>
      <c r="U116" s="147"/>
      <c r="V116" s="55">
        <f t="shared" si="70"/>
        <v>0</v>
      </c>
      <c r="W116" s="36"/>
      <c r="X116" s="31"/>
      <c r="Y116" s="31"/>
      <c r="Z116" s="39"/>
      <c r="AA116" s="38"/>
      <c r="AB116" s="31"/>
      <c r="AC116" s="31"/>
      <c r="AD116" s="38"/>
      <c r="AE116" s="38"/>
      <c r="AF116" s="38"/>
      <c r="AG116" s="38"/>
      <c r="AH116" s="31"/>
      <c r="AI116" s="50"/>
      <c r="AJ116" s="48">
        <f t="shared" si="71"/>
        <v>0</v>
      </c>
      <c r="AK116" s="37"/>
      <c r="AL116" s="47">
        <f t="shared" si="72"/>
        <v>0</v>
      </c>
      <c r="AM116" s="47">
        <f t="shared" si="73"/>
        <v>0</v>
      </c>
      <c r="AN116" s="47">
        <f t="shared" si="74"/>
        <v>0</v>
      </c>
      <c r="AO116" s="47">
        <f t="shared" si="75"/>
        <v>0</v>
      </c>
      <c r="AP116" s="47">
        <f t="shared" si="76"/>
        <v>0</v>
      </c>
      <c r="AQ116" s="47">
        <f t="shared" si="77"/>
        <v>0</v>
      </c>
      <c r="AR116" s="82">
        <f t="shared" si="78"/>
        <v>0</v>
      </c>
      <c r="AS116" s="82">
        <f t="shared" si="79"/>
        <v>0</v>
      </c>
      <c r="AT116" s="82">
        <f t="shared" si="80"/>
        <v>0</v>
      </c>
      <c r="AU116" s="83">
        <f t="shared" si="81"/>
        <v>0</v>
      </c>
      <c r="AV116" s="58">
        <f t="shared" si="82"/>
        <v>0</v>
      </c>
      <c r="AW116" s="58">
        <f t="shared" si="83"/>
        <v>0</v>
      </c>
      <c r="AX116" s="58">
        <f t="shared" si="84"/>
        <v>0</v>
      </c>
      <c r="AY116" s="58">
        <f t="shared" si="85"/>
        <v>0</v>
      </c>
      <c r="AZ116" s="58">
        <f t="shared" si="86"/>
        <v>0</v>
      </c>
      <c r="BA116" s="58">
        <f t="shared" si="87"/>
        <v>0</v>
      </c>
      <c r="BB116" s="82">
        <f t="shared" si="88"/>
        <v>0</v>
      </c>
      <c r="BC116" s="82">
        <f t="shared" si="89"/>
        <v>0</v>
      </c>
      <c r="BD116" s="82">
        <f t="shared" si="90"/>
        <v>0</v>
      </c>
      <c r="BE116" s="83">
        <f t="shared" si="91"/>
        <v>0</v>
      </c>
    </row>
    <row r="117" spans="1:57" ht="15.75" thickBot="1" x14ac:dyDescent="0.3">
      <c r="A117" s="125"/>
      <c r="B117" s="73" t="s">
        <v>192</v>
      </c>
      <c r="C117" s="74" t="s">
        <v>294</v>
      </c>
      <c r="D117" s="74" t="s">
        <v>295</v>
      </c>
      <c r="E117" s="92">
        <v>5</v>
      </c>
      <c r="F117" s="121">
        <f>$V117+$AJ117</f>
        <v>0</v>
      </c>
      <c r="G117" s="24"/>
      <c r="H117" s="95"/>
      <c r="I117" s="136"/>
      <c r="J117" s="28"/>
      <c r="K117" s="79"/>
      <c r="L117" s="98"/>
      <c r="M117" s="117"/>
      <c r="N117" s="85">
        <v>45</v>
      </c>
      <c r="O117" s="20">
        <v>0</v>
      </c>
      <c r="P117" s="101"/>
      <c r="Q117" s="32"/>
      <c r="R117" s="85">
        <v>32</v>
      </c>
      <c r="S117" s="20">
        <v>0</v>
      </c>
      <c r="T117" s="144"/>
      <c r="U117" s="147"/>
      <c r="V117" s="55">
        <f t="shared" si="70"/>
        <v>0</v>
      </c>
      <c r="W117" s="36"/>
      <c r="X117" s="31"/>
      <c r="Y117" s="31"/>
      <c r="Z117" s="39"/>
      <c r="AA117" s="38"/>
      <c r="AB117" s="31"/>
      <c r="AC117" s="31"/>
      <c r="AD117" s="38"/>
      <c r="AE117" s="38"/>
      <c r="AF117" s="38"/>
      <c r="AG117" s="38"/>
      <c r="AH117" s="31"/>
      <c r="AI117" s="50"/>
      <c r="AJ117" s="48">
        <f t="shared" si="71"/>
        <v>0</v>
      </c>
      <c r="AK117" s="37"/>
      <c r="AL117" s="47">
        <f t="shared" si="72"/>
        <v>0</v>
      </c>
      <c r="AM117" s="47">
        <f t="shared" si="73"/>
        <v>0</v>
      </c>
      <c r="AN117" s="47">
        <f t="shared" si="74"/>
        <v>0</v>
      </c>
      <c r="AO117" s="47">
        <f t="shared" si="75"/>
        <v>0</v>
      </c>
      <c r="AP117" s="47">
        <f t="shared" si="76"/>
        <v>0</v>
      </c>
      <c r="AQ117" s="47">
        <f t="shared" si="77"/>
        <v>0</v>
      </c>
      <c r="AR117" s="82">
        <f t="shared" si="78"/>
        <v>0</v>
      </c>
      <c r="AS117" s="82">
        <f t="shared" si="79"/>
        <v>0</v>
      </c>
      <c r="AT117" s="82">
        <f t="shared" si="80"/>
        <v>0</v>
      </c>
      <c r="AU117" s="83">
        <f t="shared" si="81"/>
        <v>0</v>
      </c>
      <c r="AV117" s="58">
        <f t="shared" si="82"/>
        <v>0</v>
      </c>
      <c r="AW117" s="58">
        <f t="shared" si="83"/>
        <v>0</v>
      </c>
      <c r="AX117" s="58">
        <f t="shared" si="84"/>
        <v>0</v>
      </c>
      <c r="AY117" s="58">
        <f t="shared" si="85"/>
        <v>0</v>
      </c>
      <c r="AZ117" s="58">
        <f t="shared" si="86"/>
        <v>0</v>
      </c>
      <c r="BA117" s="58">
        <f t="shared" si="87"/>
        <v>0</v>
      </c>
      <c r="BB117" s="82">
        <f t="shared" si="88"/>
        <v>0</v>
      </c>
      <c r="BC117" s="82">
        <f t="shared" si="89"/>
        <v>0</v>
      </c>
      <c r="BD117" s="82">
        <f t="shared" si="90"/>
        <v>0</v>
      </c>
      <c r="BE117" s="83">
        <f t="shared" si="91"/>
        <v>0</v>
      </c>
    </row>
    <row r="118" spans="1:57" x14ac:dyDescent="0.25">
      <c r="A118" s="125"/>
      <c r="B118" s="73" t="s">
        <v>118</v>
      </c>
      <c r="C118" s="74" t="s">
        <v>119</v>
      </c>
      <c r="D118" s="74"/>
      <c r="E118" s="92">
        <v>2</v>
      </c>
      <c r="F118" s="121">
        <f>$V118+$AJ118</f>
        <v>0</v>
      </c>
      <c r="G118" s="24"/>
      <c r="H118" s="95"/>
      <c r="I118" s="137"/>
      <c r="J118" s="28"/>
      <c r="K118" s="79"/>
      <c r="L118" s="41"/>
      <c r="M118" s="117"/>
      <c r="N118" s="85"/>
      <c r="O118" s="20"/>
      <c r="P118" s="101"/>
      <c r="Q118" s="32"/>
      <c r="R118" s="85"/>
      <c r="S118" s="20"/>
      <c r="T118" s="144"/>
      <c r="U118" s="147"/>
      <c r="V118" s="55">
        <f t="shared" si="70"/>
        <v>0</v>
      </c>
      <c r="W118" s="26"/>
      <c r="X118" s="31"/>
      <c r="Y118" s="31"/>
      <c r="Z118" s="39"/>
      <c r="AA118" s="38"/>
      <c r="AB118" s="31"/>
      <c r="AC118" s="31"/>
      <c r="AD118" s="38"/>
      <c r="AE118" s="38"/>
      <c r="AF118" s="38"/>
      <c r="AG118" s="38"/>
      <c r="AH118" s="31"/>
      <c r="AI118" s="50"/>
      <c r="AJ118" s="48">
        <f t="shared" si="71"/>
        <v>0</v>
      </c>
      <c r="AK118" s="27"/>
      <c r="AL118" s="47">
        <f t="shared" si="72"/>
        <v>0</v>
      </c>
      <c r="AM118" s="47">
        <f t="shared" si="73"/>
        <v>0</v>
      </c>
      <c r="AN118" s="47">
        <f t="shared" si="74"/>
        <v>0</v>
      </c>
      <c r="AO118" s="47">
        <f t="shared" si="75"/>
        <v>0</v>
      </c>
      <c r="AP118" s="47">
        <f t="shared" si="76"/>
        <v>0</v>
      </c>
      <c r="AQ118" s="47">
        <f t="shared" si="77"/>
        <v>0</v>
      </c>
      <c r="AR118" s="82">
        <f t="shared" si="78"/>
        <v>0</v>
      </c>
      <c r="AS118" s="82">
        <f t="shared" si="79"/>
        <v>0</v>
      </c>
      <c r="AT118" s="82">
        <f t="shared" si="80"/>
        <v>0</v>
      </c>
      <c r="AU118" s="83">
        <f t="shared" si="81"/>
        <v>0</v>
      </c>
      <c r="AV118" s="58">
        <f t="shared" si="82"/>
        <v>0</v>
      </c>
      <c r="AW118" s="58">
        <f t="shared" si="83"/>
        <v>0</v>
      </c>
      <c r="AX118" s="58">
        <f t="shared" si="84"/>
        <v>0</v>
      </c>
      <c r="AY118" s="58">
        <f t="shared" si="85"/>
        <v>0</v>
      </c>
      <c r="AZ118" s="58">
        <f t="shared" si="86"/>
        <v>0</v>
      </c>
      <c r="BA118" s="58">
        <f t="shared" si="87"/>
        <v>0</v>
      </c>
      <c r="BB118" s="82">
        <f t="shared" si="88"/>
        <v>0</v>
      </c>
      <c r="BC118" s="82">
        <f t="shared" si="89"/>
        <v>0</v>
      </c>
      <c r="BD118" s="82">
        <f t="shared" si="90"/>
        <v>0</v>
      </c>
      <c r="BE118" s="83">
        <f t="shared" si="91"/>
        <v>0</v>
      </c>
    </row>
    <row r="119" spans="1:57" x14ac:dyDescent="0.25">
      <c r="A119" s="125"/>
      <c r="B119" s="73" t="s">
        <v>85</v>
      </c>
      <c r="C119" s="74" t="s">
        <v>86</v>
      </c>
      <c r="D119" s="74"/>
      <c r="E119" s="93"/>
      <c r="F119" s="121">
        <f>$V119+$AJ119</f>
        <v>0</v>
      </c>
      <c r="G119" s="24"/>
      <c r="H119" s="95"/>
      <c r="I119" s="136"/>
      <c r="J119" s="28"/>
      <c r="K119" s="79"/>
      <c r="L119" s="41"/>
      <c r="M119" s="115"/>
      <c r="N119" s="85"/>
      <c r="O119" s="85"/>
      <c r="P119" s="101"/>
      <c r="Q119" s="101"/>
      <c r="R119" s="85"/>
      <c r="S119" s="85"/>
      <c r="T119" s="144"/>
      <c r="U119" s="147"/>
      <c r="V119" s="55">
        <f t="shared" si="70"/>
        <v>0</v>
      </c>
      <c r="W119" s="26"/>
      <c r="X119" s="31"/>
      <c r="Y119" s="31"/>
      <c r="Z119" s="39"/>
      <c r="AA119" s="38"/>
      <c r="AB119" s="31"/>
      <c r="AC119" s="31"/>
      <c r="AD119" s="38"/>
      <c r="AE119" s="38"/>
      <c r="AF119" s="38"/>
      <c r="AG119" s="38"/>
      <c r="AH119" s="31"/>
      <c r="AI119" s="50"/>
      <c r="AJ119" s="48">
        <f t="shared" si="71"/>
        <v>0</v>
      </c>
      <c r="AK119" s="27"/>
      <c r="AL119" s="47">
        <f t="shared" si="72"/>
        <v>0</v>
      </c>
      <c r="AM119" s="47">
        <f t="shared" si="73"/>
        <v>0</v>
      </c>
      <c r="AN119" s="47">
        <f t="shared" si="74"/>
        <v>0</v>
      </c>
      <c r="AO119" s="47">
        <f t="shared" si="75"/>
        <v>0</v>
      </c>
      <c r="AP119" s="47">
        <f t="shared" si="76"/>
        <v>0</v>
      </c>
      <c r="AQ119" s="47">
        <f t="shared" si="77"/>
        <v>0</v>
      </c>
      <c r="AR119" s="82">
        <f t="shared" si="78"/>
        <v>0</v>
      </c>
      <c r="AS119" s="82">
        <f t="shared" si="79"/>
        <v>0</v>
      </c>
      <c r="AT119" s="82">
        <f t="shared" si="80"/>
        <v>0</v>
      </c>
      <c r="AU119" s="83">
        <f t="shared" si="81"/>
        <v>0</v>
      </c>
      <c r="AV119" s="58">
        <f t="shared" si="82"/>
        <v>0</v>
      </c>
      <c r="AW119" s="58">
        <f t="shared" si="83"/>
        <v>0</v>
      </c>
      <c r="AX119" s="58">
        <f t="shared" si="84"/>
        <v>0</v>
      </c>
      <c r="AY119" s="58">
        <f t="shared" si="85"/>
        <v>0</v>
      </c>
      <c r="AZ119" s="58">
        <f t="shared" si="86"/>
        <v>0</v>
      </c>
      <c r="BA119" s="58">
        <f t="shared" si="87"/>
        <v>0</v>
      </c>
      <c r="BB119" s="82">
        <f t="shared" si="88"/>
        <v>0</v>
      </c>
      <c r="BC119" s="82">
        <f t="shared" si="89"/>
        <v>0</v>
      </c>
      <c r="BD119" s="82">
        <f t="shared" si="90"/>
        <v>0</v>
      </c>
      <c r="BE119" s="83">
        <f t="shared" si="91"/>
        <v>0</v>
      </c>
    </row>
    <row r="120" spans="1:57" ht="15.75" thickBot="1" x14ac:dyDescent="0.3">
      <c r="A120" s="125"/>
      <c r="B120" s="73" t="s">
        <v>40</v>
      </c>
      <c r="C120" s="74" t="s">
        <v>41</v>
      </c>
      <c r="D120" s="74"/>
      <c r="E120" s="91"/>
      <c r="F120" s="121">
        <f>$V120+$AJ120+G120</f>
        <v>0</v>
      </c>
      <c r="G120" s="24"/>
      <c r="H120" s="95"/>
      <c r="I120" s="136"/>
      <c r="J120" s="28"/>
      <c r="K120" s="79"/>
      <c r="L120" s="41"/>
      <c r="M120" s="115"/>
      <c r="N120" s="85"/>
      <c r="O120" s="85"/>
      <c r="P120" s="101"/>
      <c r="Q120" s="101"/>
      <c r="R120" s="85"/>
      <c r="S120" s="85"/>
      <c r="T120" s="144"/>
      <c r="U120" s="147"/>
      <c r="V120" s="55">
        <f t="shared" si="70"/>
        <v>0</v>
      </c>
      <c r="W120" s="36"/>
      <c r="X120" s="31"/>
      <c r="Y120" s="31"/>
      <c r="Z120" s="39"/>
      <c r="AA120" s="38"/>
      <c r="AB120" s="31"/>
      <c r="AC120" s="31"/>
      <c r="AD120" s="38"/>
      <c r="AE120" s="38"/>
      <c r="AF120" s="38"/>
      <c r="AG120" s="38"/>
      <c r="AH120" s="31"/>
      <c r="AI120" s="50"/>
      <c r="AJ120" s="48">
        <f t="shared" si="71"/>
        <v>0</v>
      </c>
      <c r="AK120" s="37"/>
      <c r="AL120" s="47">
        <f t="shared" si="72"/>
        <v>0</v>
      </c>
      <c r="AM120" s="47">
        <f t="shared" si="73"/>
        <v>0</v>
      </c>
      <c r="AN120" s="47">
        <f t="shared" si="74"/>
        <v>0</v>
      </c>
      <c r="AO120" s="47">
        <f t="shared" si="75"/>
        <v>0</v>
      </c>
      <c r="AP120" s="47">
        <f t="shared" si="76"/>
        <v>0</v>
      </c>
      <c r="AQ120" s="47">
        <f t="shared" si="77"/>
        <v>0</v>
      </c>
      <c r="AR120" s="82">
        <f t="shared" si="78"/>
        <v>0</v>
      </c>
      <c r="AS120" s="82">
        <f t="shared" si="79"/>
        <v>0</v>
      </c>
      <c r="AT120" s="82">
        <f t="shared" si="80"/>
        <v>0</v>
      </c>
      <c r="AU120" s="83">
        <f t="shared" si="81"/>
        <v>0</v>
      </c>
      <c r="AV120" s="58">
        <f t="shared" si="82"/>
        <v>0</v>
      </c>
      <c r="AW120" s="58">
        <f t="shared" si="83"/>
        <v>0</v>
      </c>
      <c r="AX120" s="58">
        <f t="shared" si="84"/>
        <v>0</v>
      </c>
      <c r="AY120" s="58">
        <f t="shared" si="85"/>
        <v>0</v>
      </c>
      <c r="AZ120" s="58">
        <f t="shared" si="86"/>
        <v>0</v>
      </c>
      <c r="BA120" s="58">
        <f t="shared" si="87"/>
        <v>0</v>
      </c>
      <c r="BB120" s="82">
        <f t="shared" si="88"/>
        <v>0</v>
      </c>
      <c r="BC120" s="82">
        <f t="shared" si="89"/>
        <v>0</v>
      </c>
      <c r="BD120" s="82">
        <f t="shared" si="90"/>
        <v>0</v>
      </c>
      <c r="BE120" s="83">
        <f t="shared" si="91"/>
        <v>0</v>
      </c>
    </row>
    <row r="121" spans="1:57" ht="15.75" thickBot="1" x14ac:dyDescent="0.3">
      <c r="A121" s="125"/>
      <c r="B121" s="73" t="s">
        <v>15</v>
      </c>
      <c r="C121" s="74" t="s">
        <v>65</v>
      </c>
      <c r="D121" s="74"/>
      <c r="E121" s="91"/>
      <c r="F121" s="121">
        <f>$V121+$AJ121</f>
        <v>0</v>
      </c>
      <c r="G121" s="24"/>
      <c r="H121" s="95"/>
      <c r="I121" s="136"/>
      <c r="J121" s="28"/>
      <c r="K121" s="79"/>
      <c r="L121" s="41"/>
      <c r="M121" s="116"/>
      <c r="N121" s="85"/>
      <c r="O121" s="85"/>
      <c r="P121" s="101"/>
      <c r="Q121" s="101"/>
      <c r="R121" s="85"/>
      <c r="S121" s="85"/>
      <c r="T121" s="144"/>
      <c r="U121" s="148"/>
      <c r="V121" s="55">
        <f t="shared" si="70"/>
        <v>0</v>
      </c>
      <c r="W121" s="36"/>
      <c r="X121" s="31"/>
      <c r="Y121" s="31"/>
      <c r="Z121" s="39"/>
      <c r="AA121" s="38"/>
      <c r="AB121" s="31"/>
      <c r="AC121" s="31"/>
      <c r="AD121" s="38"/>
      <c r="AE121" s="38"/>
      <c r="AF121" s="38"/>
      <c r="AG121" s="38"/>
      <c r="AH121" s="31"/>
      <c r="AI121" s="50"/>
      <c r="AJ121" s="48">
        <f t="shared" si="71"/>
        <v>0</v>
      </c>
      <c r="AK121" s="37"/>
      <c r="AL121" s="47">
        <f t="shared" si="72"/>
        <v>0</v>
      </c>
      <c r="AM121" s="47">
        <f t="shared" si="73"/>
        <v>0</v>
      </c>
      <c r="AN121" s="47">
        <f t="shared" si="74"/>
        <v>0</v>
      </c>
      <c r="AO121" s="47">
        <f t="shared" si="75"/>
        <v>0</v>
      </c>
      <c r="AP121" s="47">
        <f t="shared" si="76"/>
        <v>0</v>
      </c>
      <c r="AQ121" s="47">
        <f t="shared" si="77"/>
        <v>0</v>
      </c>
      <c r="AR121" s="82">
        <f t="shared" si="78"/>
        <v>0</v>
      </c>
      <c r="AS121" s="82">
        <f t="shared" si="79"/>
        <v>0</v>
      </c>
      <c r="AT121" s="82">
        <f t="shared" si="80"/>
        <v>0</v>
      </c>
      <c r="AU121" s="83">
        <f t="shared" si="81"/>
        <v>0</v>
      </c>
      <c r="AV121" s="58">
        <f t="shared" si="82"/>
        <v>0</v>
      </c>
      <c r="AW121" s="58">
        <f t="shared" si="83"/>
        <v>0</v>
      </c>
      <c r="AX121" s="58">
        <f t="shared" si="84"/>
        <v>0</v>
      </c>
      <c r="AY121" s="58">
        <f t="shared" si="85"/>
        <v>0</v>
      </c>
      <c r="AZ121" s="58">
        <f t="shared" si="86"/>
        <v>0</v>
      </c>
      <c r="BA121" s="58">
        <f t="shared" si="87"/>
        <v>0</v>
      </c>
      <c r="BB121" s="82">
        <f t="shared" si="88"/>
        <v>0</v>
      </c>
      <c r="BC121" s="82">
        <f t="shared" si="89"/>
        <v>0</v>
      </c>
      <c r="BD121" s="82">
        <f t="shared" si="90"/>
        <v>0</v>
      </c>
      <c r="BE121" s="83">
        <f t="shared" si="91"/>
        <v>0</v>
      </c>
    </row>
    <row r="122" spans="1:57" x14ac:dyDescent="0.25">
      <c r="A122" s="125"/>
      <c r="B122" s="73" t="s">
        <v>147</v>
      </c>
      <c r="C122" s="74" t="s">
        <v>148</v>
      </c>
      <c r="D122" s="74" t="s">
        <v>178</v>
      </c>
      <c r="E122" s="93"/>
      <c r="F122" s="121">
        <f>$V122+$AJ122</f>
        <v>0</v>
      </c>
      <c r="G122" s="24"/>
      <c r="H122" s="95"/>
      <c r="I122" s="136"/>
      <c r="J122" s="28"/>
      <c r="K122" s="79"/>
      <c r="L122" s="41"/>
      <c r="M122" s="30"/>
      <c r="N122" s="85"/>
      <c r="O122" s="20"/>
      <c r="P122" s="101"/>
      <c r="Q122" s="32"/>
      <c r="R122" s="85"/>
      <c r="S122" s="20"/>
      <c r="T122" s="144"/>
      <c r="U122" s="147"/>
      <c r="V122" s="55">
        <f t="shared" si="70"/>
        <v>0</v>
      </c>
      <c r="W122" s="26">
        <v>1</v>
      </c>
      <c r="X122" s="31"/>
      <c r="Y122" s="31"/>
      <c r="Z122" s="39"/>
      <c r="AA122" s="38"/>
      <c r="AB122" s="31"/>
      <c r="AC122" s="31"/>
      <c r="AD122" s="38"/>
      <c r="AE122" s="38"/>
      <c r="AF122" s="38"/>
      <c r="AG122" s="38"/>
      <c r="AH122" s="31"/>
      <c r="AI122" s="50"/>
      <c r="AJ122" s="48">
        <f t="shared" si="71"/>
        <v>0</v>
      </c>
      <c r="AK122" s="27"/>
      <c r="AL122" s="47">
        <f t="shared" si="72"/>
        <v>0</v>
      </c>
      <c r="AM122" s="47">
        <f t="shared" si="73"/>
        <v>0</v>
      </c>
      <c r="AN122" s="47">
        <f t="shared" si="74"/>
        <v>0</v>
      </c>
      <c r="AO122" s="47">
        <f t="shared" si="75"/>
        <v>0</v>
      </c>
      <c r="AP122" s="47">
        <f t="shared" si="76"/>
        <v>0</v>
      </c>
      <c r="AQ122" s="47">
        <f t="shared" si="77"/>
        <v>0</v>
      </c>
      <c r="AR122" s="82">
        <f t="shared" si="78"/>
        <v>0</v>
      </c>
      <c r="AS122" s="82">
        <f t="shared" si="79"/>
        <v>0</v>
      </c>
      <c r="AT122" s="82">
        <f t="shared" si="80"/>
        <v>0</v>
      </c>
      <c r="AU122" s="83">
        <f t="shared" si="81"/>
        <v>0</v>
      </c>
      <c r="AV122" s="58">
        <f t="shared" si="82"/>
        <v>0</v>
      </c>
      <c r="AW122" s="58">
        <f t="shared" si="83"/>
        <v>0</v>
      </c>
      <c r="AX122" s="58">
        <f t="shared" si="84"/>
        <v>0</v>
      </c>
      <c r="AY122" s="58">
        <f t="shared" si="85"/>
        <v>0</v>
      </c>
      <c r="AZ122" s="58">
        <f t="shared" si="86"/>
        <v>0</v>
      </c>
      <c r="BA122" s="58">
        <f t="shared" si="87"/>
        <v>0</v>
      </c>
      <c r="BB122" s="82">
        <f t="shared" si="88"/>
        <v>0</v>
      </c>
      <c r="BC122" s="82">
        <f t="shared" si="89"/>
        <v>0</v>
      </c>
      <c r="BD122" s="82">
        <f t="shared" si="90"/>
        <v>0</v>
      </c>
      <c r="BE122" s="83">
        <f t="shared" si="91"/>
        <v>0</v>
      </c>
    </row>
    <row r="123" spans="1:57" x14ac:dyDescent="0.25">
      <c r="A123" s="125"/>
      <c r="B123" s="63" t="s">
        <v>55</v>
      </c>
      <c r="C123" s="64" t="s">
        <v>56</v>
      </c>
      <c r="D123" s="64" t="s">
        <v>158</v>
      </c>
      <c r="E123" s="91">
        <v>99</v>
      </c>
      <c r="F123" s="121">
        <f>$V123+$AJ123+G123</f>
        <v>0</v>
      </c>
      <c r="G123" s="24"/>
      <c r="H123" s="95"/>
      <c r="I123" s="136"/>
      <c r="J123" s="28"/>
      <c r="K123" s="79"/>
      <c r="L123" s="41"/>
      <c r="M123" s="30"/>
      <c r="N123" s="85"/>
      <c r="O123" s="20"/>
      <c r="P123" s="101"/>
      <c r="Q123" s="30"/>
      <c r="R123" s="85"/>
      <c r="S123" s="20"/>
      <c r="T123" s="144"/>
      <c r="U123" s="147"/>
      <c r="V123" s="55">
        <f t="shared" si="70"/>
        <v>0</v>
      </c>
      <c r="W123" s="26"/>
      <c r="X123" s="31"/>
      <c r="Y123" s="31"/>
      <c r="Z123" s="39"/>
      <c r="AA123" s="38"/>
      <c r="AB123" s="31"/>
      <c r="AC123" s="31"/>
      <c r="AD123" s="38"/>
      <c r="AE123" s="38"/>
      <c r="AF123" s="38"/>
      <c r="AG123" s="38"/>
      <c r="AH123" s="31"/>
      <c r="AI123" s="50"/>
      <c r="AJ123" s="48">
        <f t="shared" si="71"/>
        <v>0</v>
      </c>
      <c r="AK123" s="27"/>
      <c r="AL123" s="47">
        <f t="shared" si="72"/>
        <v>0</v>
      </c>
      <c r="AM123" s="47">
        <f t="shared" si="73"/>
        <v>0</v>
      </c>
      <c r="AN123" s="47">
        <f t="shared" si="74"/>
        <v>0</v>
      </c>
      <c r="AO123" s="47">
        <f t="shared" si="75"/>
        <v>0</v>
      </c>
      <c r="AP123" s="47">
        <f t="shared" si="76"/>
        <v>0</v>
      </c>
      <c r="AQ123" s="47">
        <f t="shared" si="77"/>
        <v>0</v>
      </c>
      <c r="AR123" s="82">
        <f t="shared" si="78"/>
        <v>0</v>
      </c>
      <c r="AS123" s="82">
        <f t="shared" si="79"/>
        <v>0</v>
      </c>
      <c r="AT123" s="82">
        <f t="shared" si="80"/>
        <v>0</v>
      </c>
      <c r="AU123" s="83">
        <f t="shared" si="81"/>
        <v>0</v>
      </c>
      <c r="AV123" s="58">
        <f t="shared" si="82"/>
        <v>0</v>
      </c>
      <c r="AW123" s="58">
        <f t="shared" si="83"/>
        <v>0</v>
      </c>
      <c r="AX123" s="58">
        <f t="shared" si="84"/>
        <v>0</v>
      </c>
      <c r="AY123" s="58">
        <f t="shared" si="85"/>
        <v>0</v>
      </c>
      <c r="AZ123" s="58">
        <f t="shared" si="86"/>
        <v>0</v>
      </c>
      <c r="BA123" s="58">
        <f t="shared" si="87"/>
        <v>0</v>
      </c>
      <c r="BB123" s="82">
        <f t="shared" si="88"/>
        <v>0</v>
      </c>
      <c r="BC123" s="82">
        <f t="shared" si="89"/>
        <v>0</v>
      </c>
      <c r="BD123" s="82">
        <f t="shared" si="90"/>
        <v>0</v>
      </c>
      <c r="BE123" s="83">
        <f t="shared" si="91"/>
        <v>0</v>
      </c>
    </row>
    <row r="124" spans="1:57" ht="15.75" thickBot="1" x14ac:dyDescent="0.3">
      <c r="A124" s="125"/>
      <c r="B124" s="73" t="s">
        <v>174</v>
      </c>
      <c r="C124" s="74" t="s">
        <v>117</v>
      </c>
      <c r="D124" s="74" t="s">
        <v>166</v>
      </c>
      <c r="E124" s="92">
        <v>2</v>
      </c>
      <c r="F124" s="121">
        <f>$V124+$AJ124</f>
        <v>0</v>
      </c>
      <c r="G124" s="24"/>
      <c r="H124" s="95"/>
      <c r="I124" s="136"/>
      <c r="J124" s="28"/>
      <c r="K124" s="79"/>
      <c r="L124" s="41"/>
      <c r="M124" s="116"/>
      <c r="N124" s="85"/>
      <c r="O124" s="20"/>
      <c r="P124" s="101"/>
      <c r="Q124" s="32"/>
      <c r="R124" s="85"/>
      <c r="S124" s="20"/>
      <c r="T124" s="144"/>
      <c r="U124" s="147"/>
      <c r="V124" s="55">
        <f t="shared" si="70"/>
        <v>0</v>
      </c>
      <c r="W124" s="36"/>
      <c r="X124" s="31"/>
      <c r="Y124" s="31"/>
      <c r="Z124" s="39"/>
      <c r="AA124" s="38"/>
      <c r="AB124" s="31"/>
      <c r="AC124" s="31"/>
      <c r="AD124" s="38"/>
      <c r="AE124" s="38"/>
      <c r="AF124" s="38"/>
      <c r="AG124" s="38"/>
      <c r="AH124" s="31"/>
      <c r="AI124" s="50"/>
      <c r="AJ124" s="48">
        <f t="shared" si="71"/>
        <v>0</v>
      </c>
      <c r="AK124" s="37"/>
      <c r="AL124" s="47">
        <f t="shared" si="72"/>
        <v>0</v>
      </c>
      <c r="AM124" s="47">
        <f t="shared" si="73"/>
        <v>0</v>
      </c>
      <c r="AN124" s="47">
        <f t="shared" si="74"/>
        <v>0</v>
      </c>
      <c r="AO124" s="47">
        <f t="shared" si="75"/>
        <v>0</v>
      </c>
      <c r="AP124" s="47">
        <f t="shared" si="76"/>
        <v>0</v>
      </c>
      <c r="AQ124" s="47">
        <f t="shared" si="77"/>
        <v>0</v>
      </c>
      <c r="AR124" s="82">
        <f t="shared" si="78"/>
        <v>0</v>
      </c>
      <c r="AS124" s="82">
        <f t="shared" si="79"/>
        <v>0</v>
      </c>
      <c r="AT124" s="82">
        <f t="shared" si="80"/>
        <v>0</v>
      </c>
      <c r="AU124" s="83">
        <f t="shared" si="81"/>
        <v>0</v>
      </c>
      <c r="AV124" s="58">
        <f t="shared" si="82"/>
        <v>0</v>
      </c>
      <c r="AW124" s="58">
        <f t="shared" si="83"/>
        <v>0</v>
      </c>
      <c r="AX124" s="58">
        <f t="shared" si="84"/>
        <v>0</v>
      </c>
      <c r="AY124" s="58">
        <f t="shared" si="85"/>
        <v>0</v>
      </c>
      <c r="AZ124" s="58">
        <f t="shared" si="86"/>
        <v>0</v>
      </c>
      <c r="BA124" s="58">
        <f t="shared" si="87"/>
        <v>0</v>
      </c>
      <c r="BB124" s="82">
        <f t="shared" si="88"/>
        <v>0</v>
      </c>
      <c r="BC124" s="82">
        <f t="shared" si="89"/>
        <v>0</v>
      </c>
      <c r="BD124" s="82">
        <f t="shared" si="90"/>
        <v>0</v>
      </c>
      <c r="BE124" s="83">
        <f t="shared" si="91"/>
        <v>0</v>
      </c>
    </row>
    <row r="125" spans="1:57" ht="15.75" thickBot="1" x14ac:dyDescent="0.3">
      <c r="A125" s="125"/>
      <c r="B125" s="73" t="s">
        <v>135</v>
      </c>
      <c r="C125" s="74" t="s">
        <v>136</v>
      </c>
      <c r="D125" s="74"/>
      <c r="E125" s="91">
        <v>1</v>
      </c>
      <c r="F125" s="121">
        <f>$V125+$AJ125</f>
        <v>0</v>
      </c>
      <c r="G125" s="24"/>
      <c r="H125" s="95"/>
      <c r="I125" s="136"/>
      <c r="J125" s="28"/>
      <c r="K125" s="79"/>
      <c r="L125" s="41"/>
      <c r="M125" s="116"/>
      <c r="N125" s="85"/>
      <c r="O125" s="20"/>
      <c r="P125" s="101"/>
      <c r="Q125" s="32"/>
      <c r="R125" s="85"/>
      <c r="S125" s="20"/>
      <c r="T125" s="144"/>
      <c r="U125" s="148"/>
      <c r="V125" s="55">
        <f t="shared" si="70"/>
        <v>0</v>
      </c>
      <c r="W125" s="36"/>
      <c r="X125" s="31"/>
      <c r="Y125" s="31"/>
      <c r="Z125" s="39"/>
      <c r="AA125" s="38"/>
      <c r="AB125" s="31"/>
      <c r="AC125" s="31"/>
      <c r="AD125" s="38"/>
      <c r="AE125" s="38"/>
      <c r="AF125" s="38"/>
      <c r="AG125" s="38"/>
      <c r="AH125" s="31"/>
      <c r="AI125" s="50"/>
      <c r="AJ125" s="48">
        <f t="shared" si="71"/>
        <v>0</v>
      </c>
      <c r="AK125" s="37"/>
      <c r="AL125" s="47">
        <f t="shared" si="72"/>
        <v>0</v>
      </c>
      <c r="AM125" s="47">
        <f t="shared" si="73"/>
        <v>0</v>
      </c>
      <c r="AN125" s="47">
        <f t="shared" si="74"/>
        <v>0</v>
      </c>
      <c r="AO125" s="47">
        <f t="shared" si="75"/>
        <v>0</v>
      </c>
      <c r="AP125" s="47">
        <f t="shared" si="76"/>
        <v>0</v>
      </c>
      <c r="AQ125" s="47">
        <f t="shared" si="77"/>
        <v>0</v>
      </c>
      <c r="AR125" s="82">
        <f t="shared" si="78"/>
        <v>0</v>
      </c>
      <c r="AS125" s="82">
        <f t="shared" si="79"/>
        <v>0</v>
      </c>
      <c r="AT125" s="82">
        <f t="shared" si="80"/>
        <v>0</v>
      </c>
      <c r="AU125" s="83">
        <f t="shared" si="81"/>
        <v>0</v>
      </c>
      <c r="AV125" s="58">
        <f t="shared" si="82"/>
        <v>0</v>
      </c>
      <c r="AW125" s="58">
        <f t="shared" si="83"/>
        <v>0</v>
      </c>
      <c r="AX125" s="58">
        <f t="shared" si="84"/>
        <v>0</v>
      </c>
      <c r="AY125" s="58">
        <f t="shared" si="85"/>
        <v>0</v>
      </c>
      <c r="AZ125" s="58">
        <f t="shared" si="86"/>
        <v>0</v>
      </c>
      <c r="BA125" s="58">
        <f t="shared" si="87"/>
        <v>0</v>
      </c>
      <c r="BB125" s="82">
        <f t="shared" si="88"/>
        <v>0</v>
      </c>
      <c r="BC125" s="82">
        <f t="shared" si="89"/>
        <v>0</v>
      </c>
      <c r="BD125" s="82">
        <f t="shared" si="90"/>
        <v>0</v>
      </c>
      <c r="BE125" s="83">
        <f t="shared" si="91"/>
        <v>0</v>
      </c>
    </row>
    <row r="126" spans="1:57" x14ac:dyDescent="0.25">
      <c r="A126" s="125"/>
      <c r="B126" s="73" t="s">
        <v>215</v>
      </c>
      <c r="C126" s="74" t="s">
        <v>216</v>
      </c>
      <c r="D126" s="74" t="s">
        <v>217</v>
      </c>
      <c r="E126" s="93"/>
      <c r="F126" s="121">
        <f>$V126+$AJ126</f>
        <v>0</v>
      </c>
      <c r="G126" s="24"/>
      <c r="H126" s="95"/>
      <c r="I126" s="136"/>
      <c r="J126" s="28"/>
      <c r="K126" s="79"/>
      <c r="L126" s="97"/>
      <c r="M126" s="116"/>
      <c r="N126" s="85"/>
      <c r="O126" s="20"/>
      <c r="P126" s="101"/>
      <c r="Q126" s="32"/>
      <c r="R126" s="85"/>
      <c r="S126" s="20"/>
      <c r="T126" s="144"/>
      <c r="U126" s="148"/>
      <c r="V126" s="55">
        <f t="shared" si="70"/>
        <v>0</v>
      </c>
      <c r="W126" s="26"/>
      <c r="X126" s="31"/>
      <c r="Y126" s="31"/>
      <c r="Z126" s="39"/>
      <c r="AA126" s="38"/>
      <c r="AB126" s="31"/>
      <c r="AC126" s="31"/>
      <c r="AD126" s="38"/>
      <c r="AE126" s="38"/>
      <c r="AF126" s="38"/>
      <c r="AG126" s="38"/>
      <c r="AH126" s="31"/>
      <c r="AI126" s="50"/>
      <c r="AJ126" s="48">
        <f t="shared" si="71"/>
        <v>0</v>
      </c>
      <c r="AK126" s="27"/>
      <c r="AL126" s="47">
        <f t="shared" si="72"/>
        <v>0</v>
      </c>
      <c r="AM126" s="47">
        <f t="shared" si="73"/>
        <v>0</v>
      </c>
      <c r="AN126" s="47">
        <f t="shared" si="74"/>
        <v>0</v>
      </c>
      <c r="AO126" s="47">
        <f t="shared" si="75"/>
        <v>0</v>
      </c>
      <c r="AP126" s="47">
        <f t="shared" si="76"/>
        <v>0</v>
      </c>
      <c r="AQ126" s="47">
        <f t="shared" si="77"/>
        <v>0</v>
      </c>
      <c r="AR126" s="82">
        <f t="shared" si="78"/>
        <v>0</v>
      </c>
      <c r="AS126" s="82">
        <f t="shared" si="79"/>
        <v>0</v>
      </c>
      <c r="AT126" s="82">
        <f t="shared" si="80"/>
        <v>0</v>
      </c>
      <c r="AU126" s="83">
        <f t="shared" si="81"/>
        <v>0</v>
      </c>
      <c r="AV126" s="58">
        <f t="shared" si="82"/>
        <v>0</v>
      </c>
      <c r="AW126" s="58">
        <f t="shared" si="83"/>
        <v>0</v>
      </c>
      <c r="AX126" s="58">
        <f t="shared" si="84"/>
        <v>0</v>
      </c>
      <c r="AY126" s="58">
        <f t="shared" si="85"/>
        <v>0</v>
      </c>
      <c r="AZ126" s="58">
        <f t="shared" si="86"/>
        <v>0</v>
      </c>
      <c r="BA126" s="58">
        <f t="shared" si="87"/>
        <v>0</v>
      </c>
      <c r="BB126" s="82">
        <f t="shared" si="88"/>
        <v>0</v>
      </c>
      <c r="BC126" s="82">
        <f t="shared" si="89"/>
        <v>0</v>
      </c>
      <c r="BD126" s="82">
        <f t="shared" si="90"/>
        <v>0</v>
      </c>
      <c r="BE126" s="83">
        <f t="shared" si="91"/>
        <v>0</v>
      </c>
    </row>
    <row r="127" spans="1:57" x14ac:dyDescent="0.25">
      <c r="A127" s="125"/>
      <c r="B127" s="73" t="s">
        <v>42</v>
      </c>
      <c r="C127" s="74" t="s">
        <v>34</v>
      </c>
      <c r="D127" s="74"/>
      <c r="E127" s="93"/>
      <c r="F127" s="121">
        <f>$V127+$AJ127+G127</f>
        <v>0</v>
      </c>
      <c r="G127" s="24"/>
      <c r="H127" s="95"/>
      <c r="I127" s="136"/>
      <c r="J127" s="28"/>
      <c r="K127" s="79"/>
      <c r="L127" s="41"/>
      <c r="M127" s="118"/>
      <c r="N127" s="85"/>
      <c r="O127" s="85"/>
      <c r="P127" s="101"/>
      <c r="Q127" s="101"/>
      <c r="R127" s="85"/>
      <c r="S127" s="85"/>
      <c r="T127" s="144"/>
      <c r="U127" s="148"/>
      <c r="V127" s="55">
        <f t="shared" si="70"/>
        <v>0</v>
      </c>
      <c r="W127" s="26"/>
      <c r="X127" s="31"/>
      <c r="Y127" s="31"/>
      <c r="Z127" s="39"/>
      <c r="AA127" s="38"/>
      <c r="AB127" s="31"/>
      <c r="AC127" s="31"/>
      <c r="AD127" s="38"/>
      <c r="AE127" s="38"/>
      <c r="AF127" s="38"/>
      <c r="AG127" s="38"/>
      <c r="AH127" s="31"/>
      <c r="AI127" s="50"/>
      <c r="AJ127" s="48">
        <f t="shared" si="71"/>
        <v>0</v>
      </c>
      <c r="AK127" s="27"/>
      <c r="AL127" s="47">
        <f t="shared" si="72"/>
        <v>0</v>
      </c>
      <c r="AM127" s="47">
        <f t="shared" si="73"/>
        <v>0</v>
      </c>
      <c r="AN127" s="47">
        <f t="shared" si="74"/>
        <v>0</v>
      </c>
      <c r="AO127" s="47">
        <f t="shared" si="75"/>
        <v>0</v>
      </c>
      <c r="AP127" s="47">
        <f t="shared" si="76"/>
        <v>0</v>
      </c>
      <c r="AQ127" s="47">
        <f t="shared" si="77"/>
        <v>0</v>
      </c>
      <c r="AR127" s="82">
        <f t="shared" si="78"/>
        <v>0</v>
      </c>
      <c r="AS127" s="82">
        <f t="shared" si="79"/>
        <v>0</v>
      </c>
      <c r="AT127" s="82">
        <f t="shared" si="80"/>
        <v>0</v>
      </c>
      <c r="AU127" s="83">
        <f t="shared" si="81"/>
        <v>0</v>
      </c>
      <c r="AV127" s="58">
        <f t="shared" si="82"/>
        <v>0</v>
      </c>
      <c r="AW127" s="58">
        <f t="shared" si="83"/>
        <v>0</v>
      </c>
      <c r="AX127" s="58">
        <f t="shared" si="84"/>
        <v>0</v>
      </c>
      <c r="AY127" s="58">
        <f t="shared" si="85"/>
        <v>0</v>
      </c>
      <c r="AZ127" s="58">
        <f t="shared" si="86"/>
        <v>0</v>
      </c>
      <c r="BA127" s="58">
        <f t="shared" si="87"/>
        <v>0</v>
      </c>
      <c r="BB127" s="82">
        <f t="shared" si="88"/>
        <v>0</v>
      </c>
      <c r="BC127" s="82">
        <f t="shared" si="89"/>
        <v>0</v>
      </c>
      <c r="BD127" s="82">
        <f t="shared" si="90"/>
        <v>0</v>
      </c>
      <c r="BE127" s="83">
        <f t="shared" si="91"/>
        <v>0</v>
      </c>
    </row>
    <row r="128" spans="1:57" x14ac:dyDescent="0.25">
      <c r="A128" s="125"/>
      <c r="B128" s="73" t="s">
        <v>132</v>
      </c>
      <c r="C128" s="74" t="s">
        <v>32</v>
      </c>
      <c r="D128" s="74" t="s">
        <v>164</v>
      </c>
      <c r="E128" s="91">
        <v>0</v>
      </c>
      <c r="F128" s="121">
        <f>$V128+$AJ128</f>
        <v>0</v>
      </c>
      <c r="G128" s="24"/>
      <c r="H128" s="95"/>
      <c r="I128" s="136"/>
      <c r="J128" s="28"/>
      <c r="K128" s="79"/>
      <c r="L128" s="41"/>
      <c r="M128" s="30"/>
      <c r="N128" s="85"/>
      <c r="O128" s="20"/>
      <c r="P128" s="101"/>
      <c r="Q128" s="30"/>
      <c r="R128" s="85"/>
      <c r="S128" s="20"/>
      <c r="T128" s="144"/>
      <c r="U128" s="147"/>
      <c r="V128" s="55">
        <f t="shared" si="70"/>
        <v>0</v>
      </c>
      <c r="W128" s="26"/>
      <c r="X128" s="31"/>
      <c r="Y128" s="31"/>
      <c r="Z128" s="39"/>
      <c r="AA128" s="38"/>
      <c r="AB128" s="31"/>
      <c r="AC128" s="31"/>
      <c r="AD128" s="38"/>
      <c r="AE128" s="38"/>
      <c r="AF128" s="38"/>
      <c r="AG128" s="38"/>
      <c r="AH128" s="31"/>
      <c r="AI128" s="50"/>
      <c r="AJ128" s="48">
        <f t="shared" si="71"/>
        <v>0</v>
      </c>
      <c r="AK128" s="27"/>
      <c r="AL128" s="47">
        <f t="shared" si="72"/>
        <v>0</v>
      </c>
      <c r="AM128" s="47">
        <f t="shared" si="73"/>
        <v>0</v>
      </c>
      <c r="AN128" s="47">
        <f t="shared" si="74"/>
        <v>0</v>
      </c>
      <c r="AO128" s="47">
        <f t="shared" si="75"/>
        <v>0</v>
      </c>
      <c r="AP128" s="47">
        <f t="shared" si="76"/>
        <v>0</v>
      </c>
      <c r="AQ128" s="47">
        <f t="shared" si="77"/>
        <v>0</v>
      </c>
      <c r="AR128" s="82">
        <f t="shared" si="78"/>
        <v>0</v>
      </c>
      <c r="AS128" s="82">
        <f t="shared" si="79"/>
        <v>0</v>
      </c>
      <c r="AT128" s="82">
        <f t="shared" si="80"/>
        <v>0</v>
      </c>
      <c r="AU128" s="83">
        <f t="shared" si="81"/>
        <v>0</v>
      </c>
      <c r="AV128" s="58">
        <f t="shared" si="82"/>
        <v>0</v>
      </c>
      <c r="AW128" s="58">
        <f t="shared" si="83"/>
        <v>0</v>
      </c>
      <c r="AX128" s="58">
        <f t="shared" si="84"/>
        <v>0</v>
      </c>
      <c r="AY128" s="58">
        <f t="shared" si="85"/>
        <v>0</v>
      </c>
      <c r="AZ128" s="58">
        <f t="shared" si="86"/>
        <v>0</v>
      </c>
      <c r="BA128" s="58">
        <f t="shared" si="87"/>
        <v>0</v>
      </c>
      <c r="BB128" s="82">
        <f t="shared" si="88"/>
        <v>0</v>
      </c>
      <c r="BC128" s="82">
        <f t="shared" si="89"/>
        <v>0</v>
      </c>
      <c r="BD128" s="82">
        <f t="shared" si="90"/>
        <v>0</v>
      </c>
      <c r="BE128" s="83">
        <f t="shared" si="91"/>
        <v>0</v>
      </c>
    </row>
    <row r="129" spans="1:57" ht="15.75" thickBot="1" x14ac:dyDescent="0.3">
      <c r="A129" s="125"/>
      <c r="B129" s="73" t="s">
        <v>204</v>
      </c>
      <c r="C129" s="74" t="s">
        <v>205</v>
      </c>
      <c r="D129" s="74" t="s">
        <v>158</v>
      </c>
      <c r="E129" s="92">
        <v>4</v>
      </c>
      <c r="F129" s="121">
        <f>$V129+$AJ129</f>
        <v>0</v>
      </c>
      <c r="G129" s="24"/>
      <c r="H129" s="95"/>
      <c r="I129" s="136"/>
      <c r="J129" s="28"/>
      <c r="K129" s="79"/>
      <c r="L129" s="41"/>
      <c r="M129" s="30"/>
      <c r="N129" s="85"/>
      <c r="O129" s="20"/>
      <c r="P129" s="101"/>
      <c r="Q129" s="32"/>
      <c r="R129" s="85"/>
      <c r="S129" s="20"/>
      <c r="T129" s="144"/>
      <c r="U129" s="148"/>
      <c r="V129" s="55">
        <f t="shared" si="70"/>
        <v>0</v>
      </c>
      <c r="W129" s="36"/>
      <c r="X129" s="31"/>
      <c r="Y129" s="31"/>
      <c r="Z129" s="39"/>
      <c r="AA129" s="38"/>
      <c r="AB129" s="31"/>
      <c r="AC129" s="31"/>
      <c r="AD129" s="38"/>
      <c r="AE129" s="38"/>
      <c r="AF129" s="38"/>
      <c r="AG129" s="38"/>
      <c r="AH129" s="31"/>
      <c r="AI129" s="50"/>
      <c r="AJ129" s="48">
        <f t="shared" si="71"/>
        <v>0</v>
      </c>
      <c r="AK129" s="37"/>
      <c r="AL129" s="47">
        <f t="shared" si="72"/>
        <v>0</v>
      </c>
      <c r="AM129" s="47">
        <f t="shared" si="73"/>
        <v>0</v>
      </c>
      <c r="AN129" s="47">
        <f t="shared" si="74"/>
        <v>0</v>
      </c>
      <c r="AO129" s="47">
        <f t="shared" si="75"/>
        <v>0</v>
      </c>
      <c r="AP129" s="47">
        <f t="shared" si="76"/>
        <v>0</v>
      </c>
      <c r="AQ129" s="47">
        <f t="shared" si="77"/>
        <v>0</v>
      </c>
      <c r="AR129" s="82">
        <f t="shared" si="78"/>
        <v>0</v>
      </c>
      <c r="AS129" s="82">
        <f t="shared" si="79"/>
        <v>0</v>
      </c>
      <c r="AT129" s="82">
        <f t="shared" si="80"/>
        <v>0</v>
      </c>
      <c r="AU129" s="83">
        <f t="shared" si="81"/>
        <v>0</v>
      </c>
      <c r="AV129" s="58">
        <f t="shared" si="82"/>
        <v>0</v>
      </c>
      <c r="AW129" s="58">
        <f t="shared" si="83"/>
        <v>0</v>
      </c>
      <c r="AX129" s="58">
        <f t="shared" si="84"/>
        <v>0</v>
      </c>
      <c r="AY129" s="58">
        <f t="shared" si="85"/>
        <v>0</v>
      </c>
      <c r="AZ129" s="58">
        <f t="shared" si="86"/>
        <v>0</v>
      </c>
      <c r="BA129" s="58">
        <f t="shared" si="87"/>
        <v>0</v>
      </c>
      <c r="BB129" s="82">
        <f t="shared" si="88"/>
        <v>0</v>
      </c>
      <c r="BC129" s="82">
        <f t="shared" si="89"/>
        <v>0</v>
      </c>
      <c r="BD129" s="82">
        <f t="shared" si="90"/>
        <v>0</v>
      </c>
      <c r="BE129" s="83">
        <f t="shared" si="91"/>
        <v>0</v>
      </c>
    </row>
    <row r="130" spans="1:57" ht="15.75" thickBot="1" x14ac:dyDescent="0.3">
      <c r="A130" s="125"/>
      <c r="B130" s="73"/>
      <c r="C130" s="74"/>
      <c r="D130" s="74"/>
      <c r="E130" s="93"/>
      <c r="F130" s="121">
        <f t="shared" ref="F130:F141" si="92">$V130+$AJ130</f>
        <v>0</v>
      </c>
      <c r="G130" s="24"/>
      <c r="H130" s="95"/>
      <c r="I130" s="136"/>
      <c r="J130" s="28"/>
      <c r="K130" s="79"/>
      <c r="L130" s="97"/>
      <c r="M130" s="118"/>
      <c r="N130" s="85"/>
      <c r="O130" s="20"/>
      <c r="P130" s="101"/>
      <c r="Q130" s="32"/>
      <c r="R130" s="85"/>
      <c r="S130" s="20"/>
      <c r="T130" s="144"/>
      <c r="U130" s="147"/>
      <c r="V130" s="55">
        <f t="shared" ref="V130:V141" si="93">$AU130+$U130</f>
        <v>0</v>
      </c>
      <c r="W130" s="36">
        <v>1</v>
      </c>
      <c r="X130" s="31"/>
      <c r="Y130" s="31"/>
      <c r="Z130" s="39"/>
      <c r="AA130" s="38"/>
      <c r="AB130" s="31"/>
      <c r="AC130" s="31"/>
      <c r="AD130" s="38"/>
      <c r="AE130" s="38"/>
      <c r="AF130" s="38"/>
      <c r="AG130" s="38"/>
      <c r="AH130" s="31"/>
      <c r="AI130" s="50"/>
      <c r="AJ130" s="48">
        <f t="shared" ref="AJ130:AJ141" si="94">BE130</f>
        <v>0</v>
      </c>
      <c r="AK130" s="37"/>
      <c r="AL130" s="47">
        <f t="shared" ref="AL130:AL141" si="95">I130</f>
        <v>0</v>
      </c>
      <c r="AM130" s="47">
        <f t="shared" ref="AM130:AM141" si="96">K130</f>
        <v>0</v>
      </c>
      <c r="AN130" s="47">
        <f t="shared" ref="AN130:AN141" si="97">M130</f>
        <v>0</v>
      </c>
      <c r="AO130" s="47">
        <f t="shared" ref="AO130:AO141" si="98">O130</f>
        <v>0</v>
      </c>
      <c r="AP130" s="47">
        <f t="shared" ref="AP130:AP141" si="99">Q130</f>
        <v>0</v>
      </c>
      <c r="AQ130" s="47">
        <f t="shared" ref="AQ130:AQ138" si="100">S130</f>
        <v>0</v>
      </c>
      <c r="AR130" s="82">
        <f t="shared" ref="AR130:AR138" si="101">LARGE($AL130:$AQ130,1)</f>
        <v>0</v>
      </c>
      <c r="AS130" s="82">
        <f t="shared" ref="AS130:AS138" si="102">LARGE($AL130:$AQ130,2)</f>
        <v>0</v>
      </c>
      <c r="AT130" s="82">
        <f t="shared" ref="AT130:AT138" si="103">LARGE($AL130:$AQ130,3)</f>
        <v>0</v>
      </c>
      <c r="AU130" s="83">
        <f t="shared" ref="AU130:AU141" si="104">SUM($AR130:$AT130)</f>
        <v>0</v>
      </c>
      <c r="AV130" s="58">
        <f t="shared" ref="AV130:AV141" si="105">Y130</f>
        <v>0</v>
      </c>
      <c r="AW130" s="58">
        <f t="shared" ref="AW130:AW141" si="106">AA130</f>
        <v>0</v>
      </c>
      <c r="AX130" s="58">
        <f t="shared" ref="AX130:AX141" si="107">AC130</f>
        <v>0</v>
      </c>
      <c r="AY130" s="58">
        <f t="shared" ref="AY130:AY141" si="108">AE130</f>
        <v>0</v>
      </c>
      <c r="AZ130" s="58">
        <f t="shared" ref="AZ130:AZ141" si="109">AG130</f>
        <v>0</v>
      </c>
      <c r="BA130" s="58">
        <f t="shared" ref="BA130:BA141" si="110">AI130</f>
        <v>0</v>
      </c>
      <c r="BB130" s="82">
        <f t="shared" ref="BB130:BB141" si="111">LARGE($AV130:$BA130,1)</f>
        <v>0</v>
      </c>
      <c r="BC130" s="82">
        <f t="shared" ref="BC130:BC141" si="112">LARGE($AV130:$BA130,2)</f>
        <v>0</v>
      </c>
      <c r="BD130" s="82">
        <f t="shared" ref="BD130:BD141" si="113">LARGE($AV130:$BA130,3)</f>
        <v>0</v>
      </c>
      <c r="BE130" s="83">
        <f t="shared" ref="BE130:BE141" si="114">SUM($BB130:$BD130)</f>
        <v>0</v>
      </c>
    </row>
    <row r="131" spans="1:57" x14ac:dyDescent="0.25">
      <c r="A131" s="125"/>
      <c r="B131" s="73"/>
      <c r="C131" s="74"/>
      <c r="D131" s="74"/>
      <c r="E131" s="93"/>
      <c r="F131" s="121">
        <f t="shared" si="92"/>
        <v>0</v>
      </c>
      <c r="G131" s="24"/>
      <c r="H131" s="95"/>
      <c r="I131" s="136"/>
      <c r="J131" s="28"/>
      <c r="K131" s="79"/>
      <c r="L131" s="97"/>
      <c r="M131" s="116"/>
      <c r="N131" s="85"/>
      <c r="O131" s="20"/>
      <c r="P131" s="101"/>
      <c r="Q131" s="32"/>
      <c r="R131" s="85"/>
      <c r="S131" s="20"/>
      <c r="T131" s="144"/>
      <c r="U131" s="148"/>
      <c r="V131" s="55">
        <f t="shared" si="93"/>
        <v>0</v>
      </c>
      <c r="W131" s="26"/>
      <c r="X131" s="31"/>
      <c r="Y131" s="31"/>
      <c r="Z131" s="39"/>
      <c r="AA131" s="38"/>
      <c r="AB131" s="31"/>
      <c r="AC131" s="31"/>
      <c r="AD131" s="38"/>
      <c r="AE131" s="38"/>
      <c r="AF131" s="38"/>
      <c r="AG131" s="38"/>
      <c r="AH131" s="31"/>
      <c r="AI131" s="50"/>
      <c r="AJ131" s="48">
        <f t="shared" si="94"/>
        <v>0</v>
      </c>
      <c r="AK131" s="27"/>
      <c r="AL131" s="47">
        <f t="shared" si="95"/>
        <v>0</v>
      </c>
      <c r="AM131" s="47">
        <f t="shared" si="96"/>
        <v>0</v>
      </c>
      <c r="AN131" s="47">
        <f t="shared" si="97"/>
        <v>0</v>
      </c>
      <c r="AO131" s="47">
        <f t="shared" si="98"/>
        <v>0</v>
      </c>
      <c r="AP131" s="47">
        <f t="shared" si="99"/>
        <v>0</v>
      </c>
      <c r="AQ131" s="47">
        <f t="shared" si="100"/>
        <v>0</v>
      </c>
      <c r="AR131" s="82">
        <f t="shared" si="101"/>
        <v>0</v>
      </c>
      <c r="AS131" s="82">
        <f t="shared" si="102"/>
        <v>0</v>
      </c>
      <c r="AT131" s="82">
        <f t="shared" si="103"/>
        <v>0</v>
      </c>
      <c r="AU131" s="83">
        <f t="shared" si="104"/>
        <v>0</v>
      </c>
      <c r="AV131" s="58">
        <f t="shared" si="105"/>
        <v>0</v>
      </c>
      <c r="AW131" s="58">
        <f t="shared" si="106"/>
        <v>0</v>
      </c>
      <c r="AX131" s="58">
        <f t="shared" si="107"/>
        <v>0</v>
      </c>
      <c r="AY131" s="58">
        <f t="shared" si="108"/>
        <v>0</v>
      </c>
      <c r="AZ131" s="58">
        <f t="shared" si="109"/>
        <v>0</v>
      </c>
      <c r="BA131" s="58">
        <f t="shared" si="110"/>
        <v>0</v>
      </c>
      <c r="BB131" s="82">
        <f t="shared" si="111"/>
        <v>0</v>
      </c>
      <c r="BC131" s="82">
        <f t="shared" si="112"/>
        <v>0</v>
      </c>
      <c r="BD131" s="82">
        <f t="shared" si="113"/>
        <v>0</v>
      </c>
      <c r="BE131" s="83">
        <f t="shared" si="114"/>
        <v>0</v>
      </c>
    </row>
    <row r="132" spans="1:57" x14ac:dyDescent="0.25">
      <c r="A132" s="125"/>
      <c r="B132" s="73"/>
      <c r="C132" s="74"/>
      <c r="D132" s="74"/>
      <c r="E132" s="93"/>
      <c r="F132" s="121">
        <f t="shared" si="92"/>
        <v>0</v>
      </c>
      <c r="G132" s="24"/>
      <c r="H132" s="95"/>
      <c r="I132" s="136"/>
      <c r="J132" s="28"/>
      <c r="K132" s="79"/>
      <c r="L132" s="41"/>
      <c r="M132" s="115"/>
      <c r="N132" s="85"/>
      <c r="O132" s="85"/>
      <c r="P132" s="101"/>
      <c r="Q132" s="101"/>
      <c r="R132" s="85"/>
      <c r="S132" s="85"/>
      <c r="T132" s="144"/>
      <c r="U132" s="147"/>
      <c r="V132" s="55">
        <f t="shared" si="93"/>
        <v>0</v>
      </c>
      <c r="W132" s="26"/>
      <c r="X132" s="31"/>
      <c r="Y132" s="31"/>
      <c r="Z132" s="39"/>
      <c r="AA132" s="38"/>
      <c r="AB132" s="31"/>
      <c r="AC132" s="31"/>
      <c r="AD132" s="38"/>
      <c r="AE132" s="38"/>
      <c r="AF132" s="38"/>
      <c r="AG132" s="38"/>
      <c r="AH132" s="31"/>
      <c r="AI132" s="50"/>
      <c r="AJ132" s="48">
        <f t="shared" si="94"/>
        <v>0</v>
      </c>
      <c r="AK132" s="27"/>
      <c r="AL132" s="47">
        <f t="shared" si="95"/>
        <v>0</v>
      </c>
      <c r="AM132" s="47">
        <f t="shared" si="96"/>
        <v>0</v>
      </c>
      <c r="AN132" s="47">
        <f t="shared" si="97"/>
        <v>0</v>
      </c>
      <c r="AO132" s="47">
        <f t="shared" si="98"/>
        <v>0</v>
      </c>
      <c r="AP132" s="47">
        <f t="shared" si="99"/>
        <v>0</v>
      </c>
      <c r="AQ132" s="47">
        <f t="shared" si="100"/>
        <v>0</v>
      </c>
      <c r="AR132" s="82">
        <f t="shared" si="101"/>
        <v>0</v>
      </c>
      <c r="AS132" s="82">
        <f t="shared" si="102"/>
        <v>0</v>
      </c>
      <c r="AT132" s="82">
        <f t="shared" si="103"/>
        <v>0</v>
      </c>
      <c r="AU132" s="83">
        <f t="shared" si="104"/>
        <v>0</v>
      </c>
      <c r="AV132" s="58">
        <f t="shared" si="105"/>
        <v>0</v>
      </c>
      <c r="AW132" s="58">
        <f t="shared" si="106"/>
        <v>0</v>
      </c>
      <c r="AX132" s="58">
        <f t="shared" si="107"/>
        <v>0</v>
      </c>
      <c r="AY132" s="58">
        <f t="shared" si="108"/>
        <v>0</v>
      </c>
      <c r="AZ132" s="58">
        <f t="shared" si="109"/>
        <v>0</v>
      </c>
      <c r="BA132" s="58">
        <f t="shared" si="110"/>
        <v>0</v>
      </c>
      <c r="BB132" s="82">
        <f t="shared" si="111"/>
        <v>0</v>
      </c>
      <c r="BC132" s="82">
        <f t="shared" si="112"/>
        <v>0</v>
      </c>
      <c r="BD132" s="82">
        <f t="shared" si="113"/>
        <v>0</v>
      </c>
      <c r="BE132" s="83">
        <f t="shared" si="114"/>
        <v>0</v>
      </c>
    </row>
    <row r="133" spans="1:57" ht="15.75" thickBot="1" x14ac:dyDescent="0.3">
      <c r="A133" s="125"/>
      <c r="B133" s="73"/>
      <c r="C133" s="74"/>
      <c r="D133" s="74"/>
      <c r="E133" s="93"/>
      <c r="F133" s="121">
        <f t="shared" si="92"/>
        <v>0</v>
      </c>
      <c r="G133" s="24"/>
      <c r="H133" s="95"/>
      <c r="I133" s="136"/>
      <c r="J133" s="28"/>
      <c r="K133" s="79"/>
      <c r="L133" s="98"/>
      <c r="M133" s="117"/>
      <c r="N133" s="85"/>
      <c r="O133" s="20"/>
      <c r="P133" s="101"/>
      <c r="Q133" s="32"/>
      <c r="R133" s="85"/>
      <c r="S133" s="20"/>
      <c r="T133" s="144"/>
      <c r="U133" s="147"/>
      <c r="V133" s="55">
        <f t="shared" si="93"/>
        <v>0</v>
      </c>
      <c r="W133" s="36"/>
      <c r="X133" s="31"/>
      <c r="Y133" s="31"/>
      <c r="Z133" s="39"/>
      <c r="AA133" s="38"/>
      <c r="AB133" s="31"/>
      <c r="AC133" s="31"/>
      <c r="AD133" s="38"/>
      <c r="AE133" s="38"/>
      <c r="AF133" s="38"/>
      <c r="AG133" s="38"/>
      <c r="AH133" s="31"/>
      <c r="AI133" s="50"/>
      <c r="AJ133" s="48">
        <f t="shared" si="94"/>
        <v>0</v>
      </c>
      <c r="AK133" s="37"/>
      <c r="AL133" s="47">
        <f t="shared" si="95"/>
        <v>0</v>
      </c>
      <c r="AM133" s="47">
        <f t="shared" si="96"/>
        <v>0</v>
      </c>
      <c r="AN133" s="47">
        <f t="shared" si="97"/>
        <v>0</v>
      </c>
      <c r="AO133" s="47">
        <f t="shared" si="98"/>
        <v>0</v>
      </c>
      <c r="AP133" s="47">
        <f t="shared" si="99"/>
        <v>0</v>
      </c>
      <c r="AQ133" s="47">
        <f t="shared" si="100"/>
        <v>0</v>
      </c>
      <c r="AR133" s="82">
        <f t="shared" si="101"/>
        <v>0</v>
      </c>
      <c r="AS133" s="82">
        <f t="shared" si="102"/>
        <v>0</v>
      </c>
      <c r="AT133" s="82">
        <f t="shared" si="103"/>
        <v>0</v>
      </c>
      <c r="AU133" s="83">
        <f t="shared" si="104"/>
        <v>0</v>
      </c>
      <c r="AV133" s="58">
        <f t="shared" si="105"/>
        <v>0</v>
      </c>
      <c r="AW133" s="58">
        <f t="shared" si="106"/>
        <v>0</v>
      </c>
      <c r="AX133" s="58">
        <f t="shared" si="107"/>
        <v>0</v>
      </c>
      <c r="AY133" s="58">
        <f t="shared" si="108"/>
        <v>0</v>
      </c>
      <c r="AZ133" s="58">
        <f t="shared" si="109"/>
        <v>0</v>
      </c>
      <c r="BA133" s="58">
        <f t="shared" si="110"/>
        <v>0</v>
      </c>
      <c r="BB133" s="82">
        <f t="shared" si="111"/>
        <v>0</v>
      </c>
      <c r="BC133" s="82">
        <f t="shared" si="112"/>
        <v>0</v>
      </c>
      <c r="BD133" s="82">
        <f t="shared" si="113"/>
        <v>0</v>
      </c>
      <c r="BE133" s="83">
        <f t="shared" si="114"/>
        <v>0</v>
      </c>
    </row>
    <row r="134" spans="1:57" ht="15.75" thickBot="1" x14ac:dyDescent="0.3">
      <c r="A134" s="125"/>
      <c r="B134" s="73"/>
      <c r="C134" s="74"/>
      <c r="D134" s="74"/>
      <c r="E134" s="93"/>
      <c r="F134" s="121">
        <f t="shared" si="92"/>
        <v>0</v>
      </c>
      <c r="G134" s="24"/>
      <c r="H134" s="95"/>
      <c r="I134" s="136"/>
      <c r="J134" s="28"/>
      <c r="K134" s="20"/>
      <c r="L134" s="97"/>
      <c r="M134" s="118"/>
      <c r="N134" s="85"/>
      <c r="O134" s="20"/>
      <c r="P134" s="101"/>
      <c r="Q134" s="32"/>
      <c r="R134" s="85"/>
      <c r="S134" s="20"/>
      <c r="T134" s="144"/>
      <c r="U134" s="147"/>
      <c r="V134" s="55">
        <f t="shared" si="93"/>
        <v>0</v>
      </c>
      <c r="W134" s="36">
        <v>1</v>
      </c>
      <c r="X134" s="31"/>
      <c r="Y134" s="31"/>
      <c r="Z134" s="39"/>
      <c r="AA134" s="38"/>
      <c r="AB134" s="31"/>
      <c r="AC134" s="31"/>
      <c r="AD134" s="38"/>
      <c r="AE134" s="38"/>
      <c r="AF134" s="38"/>
      <c r="AG134" s="38"/>
      <c r="AH134" s="31"/>
      <c r="AI134" s="50"/>
      <c r="AJ134" s="48">
        <f t="shared" si="94"/>
        <v>0</v>
      </c>
      <c r="AK134" s="37"/>
      <c r="AL134" s="47">
        <f t="shared" si="95"/>
        <v>0</v>
      </c>
      <c r="AM134" s="47">
        <f t="shared" si="96"/>
        <v>0</v>
      </c>
      <c r="AN134" s="47">
        <f t="shared" si="97"/>
        <v>0</v>
      </c>
      <c r="AO134" s="47">
        <f t="shared" si="98"/>
        <v>0</v>
      </c>
      <c r="AP134" s="47">
        <f t="shared" si="99"/>
        <v>0</v>
      </c>
      <c r="AQ134" s="47">
        <f t="shared" si="100"/>
        <v>0</v>
      </c>
      <c r="AR134" s="82">
        <f t="shared" si="101"/>
        <v>0</v>
      </c>
      <c r="AS134" s="82">
        <f t="shared" si="102"/>
        <v>0</v>
      </c>
      <c r="AT134" s="82">
        <f t="shared" si="103"/>
        <v>0</v>
      </c>
      <c r="AU134" s="83">
        <f t="shared" si="104"/>
        <v>0</v>
      </c>
      <c r="AV134" s="58">
        <f t="shared" si="105"/>
        <v>0</v>
      </c>
      <c r="AW134" s="58">
        <f t="shared" si="106"/>
        <v>0</v>
      </c>
      <c r="AX134" s="58">
        <f t="shared" si="107"/>
        <v>0</v>
      </c>
      <c r="AY134" s="58">
        <f t="shared" si="108"/>
        <v>0</v>
      </c>
      <c r="AZ134" s="58">
        <f t="shared" si="109"/>
        <v>0</v>
      </c>
      <c r="BA134" s="58">
        <f t="shared" si="110"/>
        <v>0</v>
      </c>
      <c r="BB134" s="82">
        <f t="shared" si="111"/>
        <v>0</v>
      </c>
      <c r="BC134" s="82">
        <f t="shared" si="112"/>
        <v>0</v>
      </c>
      <c r="BD134" s="82">
        <f t="shared" si="113"/>
        <v>0</v>
      </c>
      <c r="BE134" s="83">
        <f t="shared" si="114"/>
        <v>0</v>
      </c>
    </row>
    <row r="135" spans="1:57" x14ac:dyDescent="0.25">
      <c r="A135" s="125"/>
      <c r="B135" s="73"/>
      <c r="C135" s="74"/>
      <c r="D135" s="74"/>
      <c r="E135" s="93"/>
      <c r="F135" s="121">
        <f t="shared" si="92"/>
        <v>0</v>
      </c>
      <c r="G135" s="24"/>
      <c r="H135" s="95"/>
      <c r="I135" s="136"/>
      <c r="J135" s="28"/>
      <c r="K135" s="20"/>
      <c r="L135" s="97"/>
      <c r="M135" s="116"/>
      <c r="N135" s="85"/>
      <c r="O135" s="20"/>
      <c r="P135" s="101"/>
      <c r="Q135" s="32"/>
      <c r="R135" s="85"/>
      <c r="S135" s="20"/>
      <c r="T135" s="144"/>
      <c r="U135" s="148"/>
      <c r="V135" s="55">
        <f t="shared" si="93"/>
        <v>0</v>
      </c>
      <c r="W135" s="26"/>
      <c r="X135" s="31"/>
      <c r="Y135" s="31"/>
      <c r="Z135" s="39"/>
      <c r="AA135" s="38"/>
      <c r="AB135" s="31"/>
      <c r="AC135" s="31"/>
      <c r="AD135" s="38"/>
      <c r="AE135" s="38"/>
      <c r="AF135" s="38"/>
      <c r="AG135" s="38"/>
      <c r="AH135" s="31"/>
      <c r="AI135" s="50"/>
      <c r="AJ135" s="48">
        <f t="shared" si="94"/>
        <v>0</v>
      </c>
      <c r="AK135" s="27"/>
      <c r="AL135" s="47">
        <f t="shared" si="95"/>
        <v>0</v>
      </c>
      <c r="AM135" s="47">
        <f t="shared" si="96"/>
        <v>0</v>
      </c>
      <c r="AN135" s="47">
        <f t="shared" si="97"/>
        <v>0</v>
      </c>
      <c r="AO135" s="47">
        <f t="shared" si="98"/>
        <v>0</v>
      </c>
      <c r="AP135" s="47">
        <f t="shared" si="99"/>
        <v>0</v>
      </c>
      <c r="AQ135" s="47">
        <f t="shared" si="100"/>
        <v>0</v>
      </c>
      <c r="AR135" s="82">
        <f t="shared" si="101"/>
        <v>0</v>
      </c>
      <c r="AS135" s="82">
        <f t="shared" si="102"/>
        <v>0</v>
      </c>
      <c r="AT135" s="82">
        <f t="shared" si="103"/>
        <v>0</v>
      </c>
      <c r="AU135" s="83">
        <f t="shared" si="104"/>
        <v>0</v>
      </c>
      <c r="AV135" s="58">
        <f t="shared" si="105"/>
        <v>0</v>
      </c>
      <c r="AW135" s="58">
        <f t="shared" si="106"/>
        <v>0</v>
      </c>
      <c r="AX135" s="58">
        <f t="shared" si="107"/>
        <v>0</v>
      </c>
      <c r="AY135" s="58">
        <f t="shared" si="108"/>
        <v>0</v>
      </c>
      <c r="AZ135" s="58">
        <f t="shared" si="109"/>
        <v>0</v>
      </c>
      <c r="BA135" s="58">
        <f t="shared" si="110"/>
        <v>0</v>
      </c>
      <c r="BB135" s="82">
        <f t="shared" si="111"/>
        <v>0</v>
      </c>
      <c r="BC135" s="82">
        <f t="shared" si="112"/>
        <v>0</v>
      </c>
      <c r="BD135" s="82">
        <f t="shared" si="113"/>
        <v>0</v>
      </c>
      <c r="BE135" s="83">
        <f t="shared" si="114"/>
        <v>0</v>
      </c>
    </row>
    <row r="136" spans="1:57" x14ac:dyDescent="0.25">
      <c r="A136" s="125"/>
      <c r="B136" s="73"/>
      <c r="C136" s="74"/>
      <c r="D136" s="74"/>
      <c r="E136" s="93"/>
      <c r="F136" s="121">
        <f t="shared" si="92"/>
        <v>0</v>
      </c>
      <c r="G136" s="24"/>
      <c r="H136" s="95"/>
      <c r="I136" s="136"/>
      <c r="J136" s="28"/>
      <c r="K136" s="42"/>
      <c r="L136" s="41"/>
      <c r="M136" s="115"/>
      <c r="N136" s="85"/>
      <c r="O136" s="85"/>
      <c r="P136" s="101"/>
      <c r="Q136" s="101"/>
      <c r="R136" s="85"/>
      <c r="S136" s="85"/>
      <c r="T136" s="144"/>
      <c r="U136" s="147"/>
      <c r="V136" s="55">
        <f t="shared" si="93"/>
        <v>0</v>
      </c>
      <c r="W136" s="26"/>
      <c r="X136" s="31"/>
      <c r="Y136" s="31"/>
      <c r="Z136" s="39"/>
      <c r="AA136" s="38"/>
      <c r="AB136" s="31"/>
      <c r="AC136" s="31"/>
      <c r="AD136" s="38"/>
      <c r="AE136" s="38"/>
      <c r="AF136" s="38"/>
      <c r="AG136" s="38"/>
      <c r="AH136" s="31"/>
      <c r="AI136" s="50"/>
      <c r="AJ136" s="48">
        <f t="shared" si="94"/>
        <v>0</v>
      </c>
      <c r="AK136" s="27"/>
      <c r="AL136" s="47">
        <f t="shared" si="95"/>
        <v>0</v>
      </c>
      <c r="AM136" s="47">
        <f t="shared" si="96"/>
        <v>0</v>
      </c>
      <c r="AN136" s="47">
        <f t="shared" si="97"/>
        <v>0</v>
      </c>
      <c r="AO136" s="47">
        <f t="shared" si="98"/>
        <v>0</v>
      </c>
      <c r="AP136" s="47">
        <f t="shared" si="99"/>
        <v>0</v>
      </c>
      <c r="AQ136" s="47">
        <f t="shared" si="100"/>
        <v>0</v>
      </c>
      <c r="AR136" s="82">
        <f t="shared" si="101"/>
        <v>0</v>
      </c>
      <c r="AS136" s="82">
        <f t="shared" si="102"/>
        <v>0</v>
      </c>
      <c r="AT136" s="82">
        <f t="shared" si="103"/>
        <v>0</v>
      </c>
      <c r="AU136" s="83">
        <f t="shared" si="104"/>
        <v>0</v>
      </c>
      <c r="AV136" s="58">
        <f t="shared" si="105"/>
        <v>0</v>
      </c>
      <c r="AW136" s="58">
        <f t="shared" si="106"/>
        <v>0</v>
      </c>
      <c r="AX136" s="58">
        <f t="shared" si="107"/>
        <v>0</v>
      </c>
      <c r="AY136" s="58">
        <f t="shared" si="108"/>
        <v>0</v>
      </c>
      <c r="AZ136" s="58">
        <f t="shared" si="109"/>
        <v>0</v>
      </c>
      <c r="BA136" s="58">
        <f t="shared" si="110"/>
        <v>0</v>
      </c>
      <c r="BB136" s="82">
        <f t="shared" si="111"/>
        <v>0</v>
      </c>
      <c r="BC136" s="82">
        <f t="shared" si="112"/>
        <v>0</v>
      </c>
      <c r="BD136" s="82">
        <f t="shared" si="113"/>
        <v>0</v>
      </c>
      <c r="BE136" s="83">
        <f t="shared" si="114"/>
        <v>0</v>
      </c>
    </row>
    <row r="137" spans="1:57" ht="15.75" thickBot="1" x14ac:dyDescent="0.3">
      <c r="A137" s="125"/>
      <c r="B137" s="73"/>
      <c r="C137" s="74"/>
      <c r="D137" s="74"/>
      <c r="E137" s="93"/>
      <c r="F137" s="121">
        <f t="shared" si="92"/>
        <v>0</v>
      </c>
      <c r="G137" s="24"/>
      <c r="H137" s="95"/>
      <c r="I137" s="136"/>
      <c r="J137" s="28"/>
      <c r="K137" s="40"/>
      <c r="L137" s="98"/>
      <c r="M137" s="117"/>
      <c r="N137" s="85"/>
      <c r="O137" s="20"/>
      <c r="P137" s="101"/>
      <c r="Q137" s="32"/>
      <c r="R137" s="85"/>
      <c r="S137" s="20"/>
      <c r="T137" s="144"/>
      <c r="U137" s="147"/>
      <c r="V137" s="55">
        <f t="shared" si="93"/>
        <v>0</v>
      </c>
      <c r="W137" s="36"/>
      <c r="X137" s="31"/>
      <c r="Y137" s="31"/>
      <c r="Z137" s="39"/>
      <c r="AA137" s="38"/>
      <c r="AB137" s="31"/>
      <c r="AC137" s="31"/>
      <c r="AD137" s="38"/>
      <c r="AE137" s="38"/>
      <c r="AF137" s="38"/>
      <c r="AG137" s="38"/>
      <c r="AH137" s="31"/>
      <c r="AI137" s="50"/>
      <c r="AJ137" s="48">
        <f t="shared" si="94"/>
        <v>0</v>
      </c>
      <c r="AK137" s="37"/>
      <c r="AL137" s="47">
        <f t="shared" si="95"/>
        <v>0</v>
      </c>
      <c r="AM137" s="47">
        <f t="shared" si="96"/>
        <v>0</v>
      </c>
      <c r="AN137" s="47">
        <f t="shared" si="97"/>
        <v>0</v>
      </c>
      <c r="AO137" s="47">
        <f t="shared" si="98"/>
        <v>0</v>
      </c>
      <c r="AP137" s="47">
        <f t="shared" si="99"/>
        <v>0</v>
      </c>
      <c r="AQ137" s="47">
        <f t="shared" si="100"/>
        <v>0</v>
      </c>
      <c r="AR137" s="82">
        <f t="shared" si="101"/>
        <v>0</v>
      </c>
      <c r="AS137" s="82">
        <f t="shared" si="102"/>
        <v>0</v>
      </c>
      <c r="AT137" s="82">
        <f t="shared" si="103"/>
        <v>0</v>
      </c>
      <c r="AU137" s="83">
        <f t="shared" si="104"/>
        <v>0</v>
      </c>
      <c r="AV137" s="58">
        <f t="shared" si="105"/>
        <v>0</v>
      </c>
      <c r="AW137" s="58">
        <f t="shared" si="106"/>
        <v>0</v>
      </c>
      <c r="AX137" s="58">
        <f t="shared" si="107"/>
        <v>0</v>
      </c>
      <c r="AY137" s="58">
        <f t="shared" si="108"/>
        <v>0</v>
      </c>
      <c r="AZ137" s="58">
        <f t="shared" si="109"/>
        <v>0</v>
      </c>
      <c r="BA137" s="58">
        <f t="shared" si="110"/>
        <v>0</v>
      </c>
      <c r="BB137" s="82">
        <f t="shared" si="111"/>
        <v>0</v>
      </c>
      <c r="BC137" s="82">
        <f t="shared" si="112"/>
        <v>0</v>
      </c>
      <c r="BD137" s="82">
        <f t="shared" si="113"/>
        <v>0</v>
      </c>
      <c r="BE137" s="83">
        <f t="shared" si="114"/>
        <v>0</v>
      </c>
    </row>
    <row r="138" spans="1:57" x14ac:dyDescent="0.25">
      <c r="A138" s="128"/>
      <c r="B138" s="65"/>
      <c r="C138" s="66"/>
      <c r="D138" s="66"/>
      <c r="E138" s="93"/>
      <c r="F138" s="121">
        <f t="shared" si="92"/>
        <v>0</v>
      </c>
      <c r="G138" s="24"/>
      <c r="H138" s="95"/>
      <c r="I138" s="136"/>
      <c r="J138" s="28"/>
      <c r="K138" s="20"/>
      <c r="L138" s="97"/>
      <c r="M138" s="116"/>
      <c r="N138" s="85"/>
      <c r="O138" s="85"/>
      <c r="P138" s="101"/>
      <c r="Q138" s="101"/>
      <c r="R138" s="85"/>
      <c r="S138" s="85"/>
      <c r="T138" s="144"/>
      <c r="U138" s="148"/>
      <c r="V138" s="55">
        <f t="shared" si="93"/>
        <v>0</v>
      </c>
      <c r="W138" s="26"/>
      <c r="X138" s="31"/>
      <c r="Y138" s="31"/>
      <c r="Z138" s="39"/>
      <c r="AA138" s="38"/>
      <c r="AB138" s="31"/>
      <c r="AC138" s="31"/>
      <c r="AD138" s="38"/>
      <c r="AE138" s="38"/>
      <c r="AF138" s="38"/>
      <c r="AG138" s="38"/>
      <c r="AH138" s="31"/>
      <c r="AI138" s="50"/>
      <c r="AJ138" s="48">
        <f t="shared" si="94"/>
        <v>0</v>
      </c>
      <c r="AK138" s="27"/>
      <c r="AL138" s="47">
        <f t="shared" si="95"/>
        <v>0</v>
      </c>
      <c r="AM138" s="47">
        <f t="shared" si="96"/>
        <v>0</v>
      </c>
      <c r="AN138" s="47">
        <f t="shared" si="97"/>
        <v>0</v>
      </c>
      <c r="AO138" s="47">
        <f t="shared" si="98"/>
        <v>0</v>
      </c>
      <c r="AP138" s="47">
        <f t="shared" si="99"/>
        <v>0</v>
      </c>
      <c r="AQ138" s="47">
        <f t="shared" si="100"/>
        <v>0</v>
      </c>
      <c r="AR138" s="82">
        <f t="shared" si="101"/>
        <v>0</v>
      </c>
      <c r="AS138" s="82">
        <f t="shared" si="102"/>
        <v>0</v>
      </c>
      <c r="AT138" s="82">
        <f t="shared" si="103"/>
        <v>0</v>
      </c>
      <c r="AU138" s="83">
        <f t="shared" si="104"/>
        <v>0</v>
      </c>
      <c r="AV138" s="58">
        <f t="shared" si="105"/>
        <v>0</v>
      </c>
      <c r="AW138" s="58">
        <f t="shared" si="106"/>
        <v>0</v>
      </c>
      <c r="AX138" s="58">
        <f t="shared" si="107"/>
        <v>0</v>
      </c>
      <c r="AY138" s="58">
        <f t="shared" si="108"/>
        <v>0</v>
      </c>
      <c r="AZ138" s="58">
        <f t="shared" si="109"/>
        <v>0</v>
      </c>
      <c r="BA138" s="58">
        <f t="shared" si="110"/>
        <v>0</v>
      </c>
      <c r="BB138" s="82">
        <f t="shared" si="111"/>
        <v>0</v>
      </c>
      <c r="BC138" s="82">
        <f t="shared" si="112"/>
        <v>0</v>
      </c>
      <c r="BD138" s="82">
        <f t="shared" si="113"/>
        <v>0</v>
      </c>
      <c r="BE138" s="83">
        <f t="shared" si="114"/>
        <v>0</v>
      </c>
    </row>
    <row r="139" spans="1:57" ht="15.75" thickBot="1" x14ac:dyDescent="0.3">
      <c r="A139" s="128"/>
      <c r="B139" s="65"/>
      <c r="C139" s="66"/>
      <c r="D139" s="66"/>
      <c r="E139" s="93"/>
      <c r="F139" s="121">
        <f t="shared" si="92"/>
        <v>0</v>
      </c>
      <c r="G139" s="24"/>
      <c r="H139" s="95"/>
      <c r="I139" s="136"/>
      <c r="J139" s="28"/>
      <c r="K139" s="20"/>
      <c r="L139" s="97"/>
      <c r="M139" s="118"/>
      <c r="N139" s="85"/>
      <c r="O139" s="20"/>
      <c r="P139" s="101"/>
      <c r="Q139" s="32"/>
      <c r="R139" s="85"/>
      <c r="S139" s="20"/>
      <c r="T139" s="144"/>
      <c r="U139" s="147"/>
      <c r="V139" s="55">
        <f t="shared" si="93"/>
        <v>0</v>
      </c>
      <c r="W139" s="36">
        <v>1</v>
      </c>
      <c r="X139" s="31"/>
      <c r="Y139" s="31"/>
      <c r="Z139" s="39"/>
      <c r="AA139" s="38"/>
      <c r="AB139" s="31"/>
      <c r="AC139" s="31"/>
      <c r="AD139" s="38"/>
      <c r="AE139" s="38"/>
      <c r="AF139" s="38"/>
      <c r="AG139" s="38"/>
      <c r="AH139" s="31"/>
      <c r="AI139" s="50"/>
      <c r="AJ139" s="48">
        <f t="shared" si="94"/>
        <v>0</v>
      </c>
      <c r="AK139" s="37"/>
      <c r="AL139" s="47">
        <f t="shared" si="95"/>
        <v>0</v>
      </c>
      <c r="AM139" s="47">
        <f t="shared" si="96"/>
        <v>0</v>
      </c>
      <c r="AN139" s="47">
        <f t="shared" si="97"/>
        <v>0</v>
      </c>
      <c r="AO139" s="47">
        <f t="shared" si="98"/>
        <v>0</v>
      </c>
      <c r="AP139" s="47">
        <f t="shared" si="99"/>
        <v>0</v>
      </c>
      <c r="AQ139" s="47">
        <f t="shared" ref="AQ139:AQ141" si="115">S139</f>
        <v>0</v>
      </c>
      <c r="AR139" s="82">
        <f t="shared" ref="AR139:AR141" si="116">LARGE($AL139:$AQ139,1)</f>
        <v>0</v>
      </c>
      <c r="AS139" s="82">
        <f t="shared" ref="AS139:AS141" si="117">LARGE($AL139:$AQ139,2)</f>
        <v>0</v>
      </c>
      <c r="AT139" s="82">
        <f t="shared" ref="AT139:AT141" si="118">LARGE($AL139:$AQ139,3)</f>
        <v>0</v>
      </c>
      <c r="AU139" s="83">
        <f t="shared" si="104"/>
        <v>0</v>
      </c>
      <c r="AV139" s="58">
        <f t="shared" si="105"/>
        <v>0</v>
      </c>
      <c r="AW139" s="58">
        <f t="shared" si="106"/>
        <v>0</v>
      </c>
      <c r="AX139" s="58">
        <f t="shared" si="107"/>
        <v>0</v>
      </c>
      <c r="AY139" s="58">
        <f t="shared" si="108"/>
        <v>0</v>
      </c>
      <c r="AZ139" s="58">
        <f t="shared" si="109"/>
        <v>0</v>
      </c>
      <c r="BA139" s="58">
        <f t="shared" si="110"/>
        <v>0</v>
      </c>
      <c r="BB139" s="82">
        <f t="shared" si="111"/>
        <v>0</v>
      </c>
      <c r="BC139" s="82">
        <f t="shared" si="112"/>
        <v>0</v>
      </c>
      <c r="BD139" s="82">
        <f t="shared" si="113"/>
        <v>0</v>
      </c>
      <c r="BE139" s="83">
        <f t="shared" si="114"/>
        <v>0</v>
      </c>
    </row>
    <row r="140" spans="1:57" x14ac:dyDescent="0.25">
      <c r="A140" s="126"/>
      <c r="B140" s="65"/>
      <c r="C140" s="66"/>
      <c r="D140" s="66"/>
      <c r="E140" s="93"/>
      <c r="F140" s="121">
        <f t="shared" si="92"/>
        <v>0</v>
      </c>
      <c r="G140" s="24"/>
      <c r="H140" s="95"/>
      <c r="I140" s="136"/>
      <c r="J140" s="28"/>
      <c r="K140" s="20"/>
      <c r="L140" s="97"/>
      <c r="M140" s="116"/>
      <c r="N140" s="85"/>
      <c r="O140" s="20"/>
      <c r="P140" s="101"/>
      <c r="Q140" s="32"/>
      <c r="R140" s="85"/>
      <c r="S140" s="20"/>
      <c r="T140" s="144"/>
      <c r="U140" s="148"/>
      <c r="V140" s="55">
        <f t="shared" si="93"/>
        <v>0</v>
      </c>
      <c r="W140" s="26"/>
      <c r="X140" s="31"/>
      <c r="Y140" s="31"/>
      <c r="Z140" s="39"/>
      <c r="AA140" s="38"/>
      <c r="AB140" s="31"/>
      <c r="AC140" s="31"/>
      <c r="AD140" s="38"/>
      <c r="AE140" s="38"/>
      <c r="AF140" s="38"/>
      <c r="AG140" s="38"/>
      <c r="AH140" s="31"/>
      <c r="AI140" s="50"/>
      <c r="AJ140" s="48">
        <f t="shared" si="94"/>
        <v>0</v>
      </c>
      <c r="AK140" s="27"/>
      <c r="AL140" s="47">
        <f t="shared" si="95"/>
        <v>0</v>
      </c>
      <c r="AM140" s="47">
        <f t="shared" si="96"/>
        <v>0</v>
      </c>
      <c r="AN140" s="47">
        <f t="shared" si="97"/>
        <v>0</v>
      </c>
      <c r="AO140" s="47">
        <f t="shared" si="98"/>
        <v>0</v>
      </c>
      <c r="AP140" s="47">
        <f t="shared" si="99"/>
        <v>0</v>
      </c>
      <c r="AQ140" s="47">
        <f t="shared" si="115"/>
        <v>0</v>
      </c>
      <c r="AR140" s="82">
        <f t="shared" si="116"/>
        <v>0</v>
      </c>
      <c r="AS140" s="82">
        <f t="shared" si="117"/>
        <v>0</v>
      </c>
      <c r="AT140" s="82">
        <f t="shared" si="118"/>
        <v>0</v>
      </c>
      <c r="AU140" s="83">
        <f t="shared" si="104"/>
        <v>0</v>
      </c>
      <c r="AV140" s="58">
        <f t="shared" si="105"/>
        <v>0</v>
      </c>
      <c r="AW140" s="58">
        <f t="shared" si="106"/>
        <v>0</v>
      </c>
      <c r="AX140" s="58">
        <f t="shared" si="107"/>
        <v>0</v>
      </c>
      <c r="AY140" s="58">
        <f t="shared" si="108"/>
        <v>0</v>
      </c>
      <c r="AZ140" s="58">
        <f t="shared" si="109"/>
        <v>0</v>
      </c>
      <c r="BA140" s="58">
        <f t="shared" si="110"/>
        <v>0</v>
      </c>
      <c r="BB140" s="82">
        <f t="shared" si="111"/>
        <v>0</v>
      </c>
      <c r="BC140" s="82">
        <f t="shared" si="112"/>
        <v>0</v>
      </c>
      <c r="BD140" s="82">
        <f t="shared" si="113"/>
        <v>0</v>
      </c>
      <c r="BE140" s="83">
        <f t="shared" si="114"/>
        <v>0</v>
      </c>
    </row>
    <row r="141" spans="1:57" ht="15.75" thickBot="1" x14ac:dyDescent="0.3">
      <c r="A141" s="126"/>
      <c r="B141" s="65"/>
      <c r="C141" s="66"/>
      <c r="D141" s="66"/>
      <c r="E141" s="93"/>
      <c r="F141" s="121">
        <f t="shared" si="92"/>
        <v>0</v>
      </c>
      <c r="G141" s="24"/>
      <c r="H141" s="96"/>
      <c r="I141" s="139"/>
      <c r="J141" s="56"/>
      <c r="K141" s="57"/>
      <c r="L141" s="99"/>
      <c r="M141" s="119"/>
      <c r="N141" s="89"/>
      <c r="O141" s="89"/>
      <c r="P141" s="103"/>
      <c r="Q141" s="103"/>
      <c r="R141" s="89"/>
      <c r="S141" s="89"/>
      <c r="T141" s="151"/>
      <c r="U141" s="152"/>
      <c r="V141" s="55">
        <f t="shared" si="93"/>
        <v>0</v>
      </c>
      <c r="W141" s="36"/>
      <c r="X141" s="53"/>
      <c r="Y141" s="53"/>
      <c r="Z141" s="51"/>
      <c r="AA141" s="52"/>
      <c r="AB141" s="53"/>
      <c r="AC141" s="53"/>
      <c r="AD141" s="52"/>
      <c r="AE141" s="52"/>
      <c r="AF141" s="52"/>
      <c r="AG141" s="52"/>
      <c r="AH141" s="53"/>
      <c r="AI141" s="54"/>
      <c r="AJ141" s="48">
        <f t="shared" si="94"/>
        <v>0</v>
      </c>
      <c r="AK141" s="37"/>
      <c r="AL141" s="47">
        <f t="shared" si="95"/>
        <v>0</v>
      </c>
      <c r="AM141" s="47">
        <f t="shared" si="96"/>
        <v>0</v>
      </c>
      <c r="AN141" s="47">
        <f t="shared" si="97"/>
        <v>0</v>
      </c>
      <c r="AO141" s="47">
        <f t="shared" si="98"/>
        <v>0</v>
      </c>
      <c r="AP141" s="47">
        <f t="shared" si="99"/>
        <v>0</v>
      </c>
      <c r="AQ141" s="47">
        <f t="shared" si="115"/>
        <v>0</v>
      </c>
      <c r="AR141" s="82">
        <f t="shared" si="116"/>
        <v>0</v>
      </c>
      <c r="AS141" s="82">
        <f t="shared" si="117"/>
        <v>0</v>
      </c>
      <c r="AT141" s="82">
        <f t="shared" si="118"/>
        <v>0</v>
      </c>
      <c r="AU141" s="83">
        <f t="shared" si="104"/>
        <v>0</v>
      </c>
      <c r="AV141" s="58">
        <f t="shared" si="105"/>
        <v>0</v>
      </c>
      <c r="AW141" s="58">
        <f t="shared" si="106"/>
        <v>0</v>
      </c>
      <c r="AX141" s="58">
        <f t="shared" si="107"/>
        <v>0</v>
      </c>
      <c r="AY141" s="58">
        <f t="shared" si="108"/>
        <v>0</v>
      </c>
      <c r="AZ141" s="58">
        <f t="shared" si="109"/>
        <v>0</v>
      </c>
      <c r="BA141" s="58">
        <f t="shared" si="110"/>
        <v>0</v>
      </c>
      <c r="BB141" s="82">
        <f t="shared" si="111"/>
        <v>0</v>
      </c>
      <c r="BC141" s="82">
        <f t="shared" si="112"/>
        <v>0</v>
      </c>
      <c r="BD141" s="82">
        <f t="shared" si="113"/>
        <v>0</v>
      </c>
      <c r="BE141" s="83">
        <f t="shared" si="114"/>
        <v>0</v>
      </c>
    </row>
  </sheetData>
  <sortState ref="A10:BE129">
    <sortCondition descending="1" ref="F10:F129"/>
    <sortCondition descending="1" ref="BB10:BB129"/>
    <sortCondition ref="T10:T129"/>
    <sortCondition ref="B10:B129"/>
  </sortState>
  <mergeCells count="61">
    <mergeCell ref="BC7:BC9"/>
    <mergeCell ref="AO7:AO9"/>
    <mergeCell ref="BE7:BE9"/>
    <mergeCell ref="AP7:AP9"/>
    <mergeCell ref="AR7:AR9"/>
    <mergeCell ref="AS7:AS9"/>
    <mergeCell ref="AU7:AU9"/>
    <mergeCell ref="AW7:AW9"/>
    <mergeCell ref="AV7:AV9"/>
    <mergeCell ref="BD7:BD9"/>
    <mergeCell ref="BB7:BB9"/>
    <mergeCell ref="BA7:BA9"/>
    <mergeCell ref="AZ7:AZ9"/>
    <mergeCell ref="AJ7:AJ9"/>
    <mergeCell ref="AY7:AY9"/>
    <mergeCell ref="AN7:AN9"/>
    <mergeCell ref="AX7:AX9"/>
    <mergeCell ref="AL7:AL9"/>
    <mergeCell ref="AT7:AT9"/>
    <mergeCell ref="AM7:AM9"/>
    <mergeCell ref="P6:Q6"/>
    <mergeCell ref="AH6:AI6"/>
    <mergeCell ref="X6:Y6"/>
    <mergeCell ref="AH7:AI7"/>
    <mergeCell ref="AB6:AC6"/>
    <mergeCell ref="X7:Y7"/>
    <mergeCell ref="Z7:AA7"/>
    <mergeCell ref="AF6:AG6"/>
    <mergeCell ref="AD7:AE7"/>
    <mergeCell ref="H5:U5"/>
    <mergeCell ref="A6:A8"/>
    <mergeCell ref="T6:U6"/>
    <mergeCell ref="H7:I7"/>
    <mergeCell ref="A3:AJ3"/>
    <mergeCell ref="B6:C8"/>
    <mergeCell ref="L6:M6"/>
    <mergeCell ref="P7:Q7"/>
    <mergeCell ref="AF7:AG7"/>
    <mergeCell ref="E6:E8"/>
    <mergeCell ref="AD6:AE6"/>
    <mergeCell ref="A4:F4"/>
    <mergeCell ref="T7:U7"/>
    <mergeCell ref="H6:I6"/>
    <mergeCell ref="L7:M7"/>
    <mergeCell ref="AB7:AC7"/>
    <mergeCell ref="R6:S6"/>
    <mergeCell ref="R7:S7"/>
    <mergeCell ref="AQ7:AQ9"/>
    <mergeCell ref="N7:O7"/>
    <mergeCell ref="A1:AK1"/>
    <mergeCell ref="V6:V9"/>
    <mergeCell ref="K4:AJ4"/>
    <mergeCell ref="J6:K6"/>
    <mergeCell ref="N6:O6"/>
    <mergeCell ref="A2:AK2"/>
    <mergeCell ref="B5:G5"/>
    <mergeCell ref="J7:K7"/>
    <mergeCell ref="Z6:AA6"/>
    <mergeCell ref="F6:F8"/>
    <mergeCell ref="X5:AJ5"/>
    <mergeCell ref="G6:G8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Ranking Race</vt:lpstr>
      <vt:lpstr>Rolling Ranking</vt:lpstr>
    </vt:vector>
  </TitlesOfParts>
  <Company>Alderman White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Paul Sibert</cp:lastModifiedBy>
  <dcterms:created xsi:type="dcterms:W3CDTF">2013-03-08T18:20:34Z</dcterms:created>
  <dcterms:modified xsi:type="dcterms:W3CDTF">2019-01-23T18:44:06Z</dcterms:modified>
</cp:coreProperties>
</file>